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24F2C2-16F0-4E4E-B23A-B0040DB50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B201" i="1" l="1"/>
  <c r="A201" i="1"/>
  <c r="L200" i="1"/>
  <c r="J200" i="1"/>
  <c r="I200" i="1"/>
  <c r="H200" i="1"/>
  <c r="G200" i="1"/>
  <c r="F200" i="1"/>
  <c r="B191" i="1"/>
  <c r="A191" i="1"/>
  <c r="L190" i="1"/>
  <c r="J190" i="1"/>
  <c r="I190" i="1"/>
  <c r="I201" i="1" s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I181" i="1" s="1"/>
  <c r="H170" i="1"/>
  <c r="G170" i="1"/>
  <c r="F170" i="1"/>
  <c r="B161" i="1"/>
  <c r="A161" i="1"/>
  <c r="L160" i="1"/>
  <c r="J160" i="1"/>
  <c r="I160" i="1"/>
  <c r="H160" i="1"/>
  <c r="G160" i="1"/>
  <c r="F160" i="1"/>
  <c r="B151" i="1"/>
  <c r="A151" i="1"/>
  <c r="L150" i="1"/>
  <c r="J150" i="1"/>
  <c r="I150" i="1"/>
  <c r="I161" i="1" s="1"/>
  <c r="H150" i="1"/>
  <c r="G150" i="1"/>
  <c r="F150" i="1"/>
  <c r="B142" i="1"/>
  <c r="A142" i="1"/>
  <c r="L141" i="1"/>
  <c r="J141" i="1"/>
  <c r="I141" i="1"/>
  <c r="H141" i="1"/>
  <c r="G141" i="1"/>
  <c r="F141" i="1"/>
  <c r="B132" i="1"/>
  <c r="A132" i="1"/>
  <c r="L131" i="1"/>
  <c r="J131" i="1"/>
  <c r="I131" i="1"/>
  <c r="I142" i="1" s="1"/>
  <c r="H131" i="1"/>
  <c r="G131" i="1"/>
  <c r="F131" i="1"/>
  <c r="B123" i="1"/>
  <c r="A123" i="1"/>
  <c r="L122" i="1"/>
  <c r="J122" i="1"/>
  <c r="I122" i="1"/>
  <c r="H122" i="1"/>
  <c r="G122" i="1"/>
  <c r="F122" i="1"/>
  <c r="B113" i="1"/>
  <c r="A113" i="1"/>
  <c r="L112" i="1"/>
  <c r="J112" i="1"/>
  <c r="I112" i="1"/>
  <c r="I123" i="1" s="1"/>
  <c r="H112" i="1"/>
  <c r="G112" i="1"/>
  <c r="F112" i="1"/>
  <c r="B104" i="1"/>
  <c r="A104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181" i="1" l="1"/>
  <c r="L161" i="1"/>
  <c r="L142" i="1"/>
  <c r="L123" i="1"/>
  <c r="L104" i="1"/>
  <c r="L84" i="1"/>
  <c r="L65" i="1"/>
  <c r="L45" i="1"/>
  <c r="L26" i="1"/>
  <c r="J201" i="1"/>
  <c r="H201" i="1"/>
  <c r="G201" i="1"/>
  <c r="F201" i="1"/>
  <c r="H181" i="1"/>
  <c r="G181" i="1"/>
  <c r="J181" i="1"/>
  <c r="H161" i="1"/>
  <c r="F161" i="1"/>
  <c r="G161" i="1"/>
  <c r="J142" i="1"/>
  <c r="H142" i="1"/>
  <c r="G142" i="1"/>
  <c r="F142" i="1"/>
  <c r="J123" i="1"/>
  <c r="H123" i="1"/>
  <c r="G123" i="1"/>
  <c r="F123" i="1"/>
  <c r="J104" i="1"/>
  <c r="I104" i="1"/>
  <c r="H104" i="1"/>
  <c r="G104" i="1"/>
  <c r="F104" i="1"/>
  <c r="J161" i="1"/>
  <c r="L201" i="1"/>
  <c r="I84" i="1"/>
  <c r="J84" i="1"/>
  <c r="H84" i="1"/>
  <c r="G84" i="1"/>
  <c r="F84" i="1"/>
  <c r="I65" i="1"/>
  <c r="H65" i="1"/>
  <c r="G65" i="1"/>
  <c r="F65" i="1"/>
  <c r="I45" i="1"/>
  <c r="J45" i="1"/>
  <c r="H45" i="1"/>
  <c r="G45" i="1"/>
  <c r="F45" i="1"/>
  <c r="J26" i="1"/>
  <c r="I26" i="1"/>
  <c r="H26" i="1"/>
  <c r="G26" i="1"/>
  <c r="F26" i="1"/>
  <c r="F181" i="1"/>
  <c r="J65" i="1"/>
  <c r="L202" i="1" l="1"/>
  <c r="I202" i="1"/>
  <c r="H202" i="1"/>
  <c r="F202" i="1"/>
  <c r="J202" i="1"/>
  <c r="G202" i="1"/>
</calcChain>
</file>

<file path=xl/sharedStrings.xml><?xml version="1.0" encoding="utf-8"?>
<sst xmlns="http://schemas.openxmlformats.org/spreadsheetml/2006/main" count="352" uniqueCount="91">
  <si>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</si>
  <si>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</si>
  <si>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</si>
  <si>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</si>
  <si>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</si>
  <si>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</si>
  <si>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</si>
  <si>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</si>
  <si>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</si>
  <si>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</si>
  <si>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</si>
  <si>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</si>
  <si>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</si>
  <si>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</si>
  <si>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</si>
  <si>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</si>
  <si>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</si>
  <si>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</si>
  <si>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</si>
  <si>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</si>
  <si>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</si>
  <si>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</si>
  <si>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</si>
  <si>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</si>
  <si>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</si>
  <si>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</si>
  <si>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</si>
  <si>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</si>
  <si>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</si>
  <si>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</si>
  <si>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</si>
  <si>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</si>
  <si>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</si>
  <si>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</si>
  <si>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</si>
  <si>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</si>
  <si>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</si>
  <si>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</si>
  <si>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Старковская М.А.</t>
  </si>
  <si>
    <t>директор ООО "АСП+"</t>
  </si>
  <si>
    <t>акт</t>
  </si>
  <si>
    <t>Пюре картофельное</t>
  </si>
  <si>
    <t>Чай с сахаром</t>
  </si>
  <si>
    <t>Хлеб пшеничный</t>
  </si>
  <si>
    <t>Суп картофельный с горохом</t>
  </si>
  <si>
    <t>Каша гречневая вязкая</t>
  </si>
  <si>
    <t>Хлеб пшенично-ржаной</t>
  </si>
  <si>
    <t>Суп из овощей со сметаной</t>
  </si>
  <si>
    <t>Каша полтавская вязкая</t>
  </si>
  <si>
    <t>Напиток из клубники</t>
  </si>
  <si>
    <t>Салат из белокочанной капусты</t>
  </si>
  <si>
    <t>Макаронные изделия отварные</t>
  </si>
  <si>
    <t>Рассольник ленинградский со сметаной</t>
  </si>
  <si>
    <t>Каша перловая рассыпчатая</t>
  </si>
  <si>
    <t>Напиток из смеси сухофруктов</t>
  </si>
  <si>
    <t>Каша вязкая молочная "Геркулес" с маслом</t>
  </si>
  <si>
    <t>Чай с сахаром и лимоном</t>
  </si>
  <si>
    <t>Батон сдобный с маслом</t>
  </si>
  <si>
    <t>Борщ из свежей капусты с картофелем со сметаной</t>
  </si>
  <si>
    <t>Рис припущенный</t>
  </si>
  <si>
    <t>Напиток из ягодной смеси "Летняя"</t>
  </si>
  <si>
    <t>Икра свекольная</t>
  </si>
  <si>
    <t>Суп картофельный с макаронными изделиями</t>
  </si>
  <si>
    <t>Салат из свежей капусты с зелёным горошком</t>
  </si>
  <si>
    <t>Щи из свежей капусты с картофелем со сметаной</t>
  </si>
  <si>
    <t>Напиток из чёрной смородины</t>
  </si>
  <si>
    <t>Рагу овощное</t>
  </si>
  <si>
    <t>Борщ сибирский со сметаной</t>
  </si>
  <si>
    <t>Огурец солёный</t>
  </si>
  <si>
    <t>Сдоба обыкновенная</t>
  </si>
  <si>
    <t>Птица, запеченная в сметанном соусе</t>
  </si>
  <si>
    <t>сентября</t>
  </si>
  <si>
    <t>Котлета мясная с соусом</t>
  </si>
  <si>
    <t>Морковь отварная</t>
  </si>
  <si>
    <t>Тефтели  с соусом</t>
  </si>
  <si>
    <t>Птица, тушеная в соусе томатном</t>
  </si>
  <si>
    <t>Шницель из печени с соусом</t>
  </si>
  <si>
    <t>Напиток из ягодной смеси "Слива"</t>
  </si>
  <si>
    <t>Маринад овощной (без томата)</t>
  </si>
  <si>
    <t>Котлета рыбная с соусом</t>
  </si>
  <si>
    <t>Рагу из птицы</t>
  </si>
  <si>
    <t>Икра морковная</t>
  </si>
  <si>
    <t xml:space="preserve">Свекла отварная </t>
  </si>
  <si>
    <t>Котлеты мясо-картофельные по-хлыновски с соусом</t>
  </si>
  <si>
    <t>Каша пшенная вязкая</t>
  </si>
  <si>
    <t>Котлета куриная с соусом</t>
  </si>
  <si>
    <t>Фрикадельки мясные в соусе</t>
  </si>
  <si>
    <t>Каша вязкая молочная кукурузная с маслом</t>
  </si>
  <si>
    <t>Напиток из облепихи</t>
  </si>
  <si>
    <t>Пюре гороховое</t>
  </si>
  <si>
    <t>МБОУ "Сахарозаводская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</si>
</sst>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2" xfId="0" applyFont="1" applyFill="1" applyBorder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top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4" xfId="0" applyFont="1" applyFill="1" applyBorder="1"/>
    <xf numFmtId="0" fontId="5" fillId="3" borderId="4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/>
    <xf numFmtId="0" fontId="7" fillId="3" borderId="3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1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4" xfId="0" applyFont="1" applyFill="1" applyBorder="1"/>
    <xf numFmtId="0" fontId="5" fillId="3" borderId="2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Protection="1">
      <protection locked="0"/>
    </xf>
    <xf numFmtId="2" fontId="5" fillId="3" borderId="2" xfId="0" applyNumberFormat="1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center" vertical="top" wrapText="1"/>
    </xf>
    <xf numFmtId="0" fontId="5" fillId="3" borderId="31" xfId="0" applyFont="1" applyFill="1" applyBorder="1"/>
    <xf numFmtId="0" fontId="5" fillId="3" borderId="32" xfId="0" applyFont="1" applyFill="1" applyBorder="1"/>
    <xf numFmtId="0" fontId="1" fillId="0" borderId="27" xfId="0" applyFont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39" t="s">
        <v>7</v>
      </c>
      <c r="B1" s="40"/>
      <c r="C1" s="104" t="s">
        <v>90</v>
      </c>
      <c r="D1" s="104"/>
      <c r="E1" s="104"/>
      <c r="F1" s="41" t="s">
        <v>16</v>
      </c>
      <c r="G1" s="40" t="s">
        <v>17</v>
      </c>
      <c r="H1" s="105" t="s">
        <v>39</v>
      </c>
      <c r="I1" s="105"/>
      <c r="J1" s="105"/>
      <c r="K1" s="105"/>
      <c r="L1" s="40"/>
    </row>
    <row r="2" spans="1:12" x14ac:dyDescent="0.2">
      <c r="A2" s="42" t="s">
        <v>6</v>
      </c>
      <c r="B2" s="40"/>
      <c r="C2" s="40"/>
      <c r="D2" s="39"/>
      <c r="E2" s="40"/>
      <c r="F2" s="40"/>
      <c r="G2" s="40" t="s">
        <v>18</v>
      </c>
      <c r="H2" s="105" t="s">
        <v>38</v>
      </c>
      <c r="I2" s="105"/>
      <c r="J2" s="105"/>
      <c r="K2" s="105"/>
      <c r="L2" s="40"/>
    </row>
    <row r="3" spans="1:12" ht="17.25" customHeight="1" x14ac:dyDescent="0.2">
      <c r="A3" s="43" t="s">
        <v>8</v>
      </c>
      <c r="B3" s="40"/>
      <c r="C3" s="40"/>
      <c r="D3" s="44"/>
      <c r="E3" s="45" t="s">
        <v>9</v>
      </c>
      <c r="F3" s="40"/>
      <c r="G3" s="40" t="s">
        <v>19</v>
      </c>
      <c r="H3" s="46">
        <v>2</v>
      </c>
      <c r="I3" s="46" t="s">
        <v>71</v>
      </c>
      <c r="J3" s="47">
        <v>2024</v>
      </c>
      <c r="K3" s="39"/>
      <c r="L3" s="40"/>
    </row>
    <row r="4" spans="1:12" x14ac:dyDescent="0.2">
      <c r="A4" s="40"/>
      <c r="B4" s="40"/>
      <c r="C4" s="40"/>
      <c r="D4" s="43"/>
      <c r="E4" s="40"/>
      <c r="F4" s="40"/>
      <c r="G4" s="40"/>
      <c r="H4" s="48" t="s">
        <v>35</v>
      </c>
      <c r="I4" s="48" t="s">
        <v>36</v>
      </c>
      <c r="J4" s="48" t="s">
        <v>37</v>
      </c>
      <c r="K4" s="40"/>
      <c r="L4" s="40"/>
    </row>
    <row r="5" spans="1:12" ht="51.75" thickBot="1" x14ac:dyDescent="0.25">
      <c r="A5" s="49" t="s">
        <v>14</v>
      </c>
      <c r="B5" s="50" t="s">
        <v>15</v>
      </c>
      <c r="C5" s="51" t="s">
        <v>0</v>
      </c>
      <c r="D5" s="51" t="s">
        <v>13</v>
      </c>
      <c r="E5" s="51" t="s">
        <v>12</v>
      </c>
      <c r="F5" s="51" t="s">
        <v>33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34</v>
      </c>
    </row>
    <row r="6" spans="1:12" ht="13.5" thickBot="1" x14ac:dyDescent="0.25">
      <c r="A6" s="53"/>
      <c r="B6" s="54"/>
      <c r="C6" s="51"/>
      <c r="D6" s="51"/>
      <c r="E6" s="51"/>
      <c r="F6" s="51"/>
      <c r="G6" s="51"/>
      <c r="H6" s="51"/>
      <c r="I6" s="51"/>
      <c r="J6" s="51"/>
      <c r="K6" s="52"/>
      <c r="L6" s="51"/>
    </row>
    <row r="7" spans="1:12" x14ac:dyDescent="0.2">
      <c r="A7" s="55">
        <v>1</v>
      </c>
      <c r="B7" s="56">
        <v>1</v>
      </c>
      <c r="C7" s="57" t="s">
        <v>20</v>
      </c>
      <c r="D7" s="40" t="s">
        <v>25</v>
      </c>
      <c r="E7" s="58" t="s">
        <v>50</v>
      </c>
      <c r="F7" s="59">
        <v>60</v>
      </c>
      <c r="G7" s="59">
        <v>0.84</v>
      </c>
      <c r="H7" s="59">
        <v>3.06</v>
      </c>
      <c r="I7" s="60">
        <v>3.34</v>
      </c>
      <c r="J7" s="61">
        <v>52</v>
      </c>
      <c r="K7" s="59">
        <v>43</v>
      </c>
      <c r="L7" s="62">
        <v>10</v>
      </c>
    </row>
    <row r="8" spans="1:12" x14ac:dyDescent="0.2">
      <c r="A8" s="63"/>
      <c r="B8" s="64"/>
      <c r="C8" s="57"/>
      <c r="D8" s="65" t="s">
        <v>21</v>
      </c>
      <c r="E8" s="65" t="s">
        <v>72</v>
      </c>
      <c r="F8" s="66">
        <v>90</v>
      </c>
      <c r="G8" s="66">
        <v>9.3000000000000007</v>
      </c>
      <c r="H8" s="66">
        <v>10.7</v>
      </c>
      <c r="I8" s="66">
        <v>14.9</v>
      </c>
      <c r="J8" s="67">
        <v>228</v>
      </c>
      <c r="K8" s="66">
        <v>451</v>
      </c>
      <c r="L8" s="68">
        <v>50.58</v>
      </c>
    </row>
    <row r="9" spans="1:12" x14ac:dyDescent="0.2">
      <c r="A9" s="63"/>
      <c r="B9" s="64"/>
      <c r="C9" s="57"/>
      <c r="D9" s="58" t="s">
        <v>21</v>
      </c>
      <c r="E9" s="58" t="s">
        <v>53</v>
      </c>
      <c r="F9" s="66">
        <v>150</v>
      </c>
      <c r="G9" s="66">
        <v>3.09</v>
      </c>
      <c r="H9" s="66">
        <v>4.49</v>
      </c>
      <c r="I9" s="66">
        <v>24.36</v>
      </c>
      <c r="J9" s="67">
        <v>143</v>
      </c>
      <c r="K9" s="66">
        <v>510</v>
      </c>
      <c r="L9" s="68">
        <v>15</v>
      </c>
    </row>
    <row r="10" spans="1:12" x14ac:dyDescent="0.2">
      <c r="A10" s="63"/>
      <c r="B10" s="64"/>
      <c r="C10" s="57"/>
      <c r="D10" s="65" t="s">
        <v>22</v>
      </c>
      <c r="E10" s="58" t="s">
        <v>42</v>
      </c>
      <c r="F10" s="66">
        <v>200</v>
      </c>
      <c r="G10" s="66">
        <v>0.2</v>
      </c>
      <c r="H10" s="66">
        <v>0.06</v>
      </c>
      <c r="I10" s="66">
        <v>12.3</v>
      </c>
      <c r="J10" s="67">
        <v>59</v>
      </c>
      <c r="K10" s="66">
        <v>685</v>
      </c>
      <c r="L10" s="68">
        <v>5</v>
      </c>
    </row>
    <row r="11" spans="1:12" x14ac:dyDescent="0.2">
      <c r="A11" s="63"/>
      <c r="B11" s="64"/>
      <c r="C11" s="57"/>
      <c r="D11" s="65" t="s">
        <v>23</v>
      </c>
      <c r="E11" s="58" t="s">
        <v>43</v>
      </c>
      <c r="F11" s="66">
        <v>30</v>
      </c>
      <c r="G11" s="66">
        <v>2.4300000000000002</v>
      </c>
      <c r="H11" s="66">
        <v>0.3</v>
      </c>
      <c r="I11" s="66">
        <v>14.64</v>
      </c>
      <c r="J11" s="67">
        <v>73</v>
      </c>
      <c r="K11" s="66" t="s">
        <v>40</v>
      </c>
      <c r="L11" s="68">
        <v>4</v>
      </c>
    </row>
    <row r="12" spans="1:12" x14ac:dyDescent="0.2">
      <c r="A12" s="63"/>
      <c r="B12" s="64"/>
      <c r="C12" s="57"/>
      <c r="D12" s="65"/>
      <c r="E12" s="69"/>
      <c r="F12" s="68"/>
      <c r="G12" s="68"/>
      <c r="H12" s="68"/>
      <c r="I12" s="68"/>
      <c r="J12" s="68"/>
      <c r="K12" s="68"/>
      <c r="L12" s="68"/>
    </row>
    <row r="13" spans="1:12" x14ac:dyDescent="0.2">
      <c r="A13" s="63"/>
      <c r="B13" s="64"/>
      <c r="C13" s="57"/>
      <c r="D13" s="45"/>
      <c r="E13" s="69"/>
      <c r="F13" s="68"/>
      <c r="G13" s="68"/>
      <c r="H13" s="68"/>
      <c r="I13" s="68"/>
      <c r="J13" s="68"/>
      <c r="K13" s="68"/>
      <c r="L13" s="68"/>
    </row>
    <row r="14" spans="1:12" x14ac:dyDescent="0.2">
      <c r="A14" s="63"/>
      <c r="B14" s="64"/>
      <c r="C14" s="57"/>
      <c r="D14" s="45"/>
      <c r="E14" s="69"/>
      <c r="F14" s="68"/>
      <c r="G14" s="68"/>
      <c r="H14" s="68"/>
      <c r="I14" s="68"/>
      <c r="J14" s="68"/>
      <c r="K14" s="68"/>
      <c r="L14" s="68"/>
    </row>
    <row r="15" spans="1:12" ht="13.5" thickBot="1" x14ac:dyDescent="0.25">
      <c r="A15" s="70"/>
      <c r="B15" s="71"/>
      <c r="C15" s="72"/>
      <c r="D15" s="73" t="s">
        <v>32</v>
      </c>
      <c r="E15" s="74"/>
      <c r="F15" s="75">
        <f>SUM(F7:F14)</f>
        <v>530</v>
      </c>
      <c r="G15" s="75">
        <f t="shared" ref="G15:J15" si="0">SUM(G7:G14)</f>
        <v>15.86</v>
      </c>
      <c r="H15" s="75">
        <f t="shared" si="0"/>
        <v>18.61</v>
      </c>
      <c r="I15" s="75">
        <f t="shared" si="0"/>
        <v>69.540000000000006</v>
      </c>
      <c r="J15" s="75">
        <f t="shared" si="0"/>
        <v>555</v>
      </c>
      <c r="K15" s="75"/>
      <c r="L15" s="84">
        <f t="shared" ref="L15" si="1">SUM(L7:L14)</f>
        <v>84.58</v>
      </c>
    </row>
    <row r="16" spans="1:12" x14ac:dyDescent="0.2">
      <c r="A16" s="63">
        <f>A7</f>
        <v>1</v>
      </c>
      <c r="B16" s="76">
        <f>B7</f>
        <v>1</v>
      </c>
      <c r="C16" s="57" t="s">
        <v>24</v>
      </c>
      <c r="D16" s="58" t="s">
        <v>25</v>
      </c>
      <c r="E16" s="77" t="s">
        <v>73</v>
      </c>
      <c r="F16" s="59">
        <v>60</v>
      </c>
      <c r="G16" s="59">
        <v>0.78</v>
      </c>
      <c r="H16" s="59">
        <v>2.2799999999999998</v>
      </c>
      <c r="I16" s="59">
        <v>4.4400000000000004</v>
      </c>
      <c r="J16" s="61">
        <v>41</v>
      </c>
      <c r="K16" s="59">
        <v>315</v>
      </c>
      <c r="L16" s="62">
        <v>8</v>
      </c>
    </row>
    <row r="17" spans="1:12" x14ac:dyDescent="0.2">
      <c r="A17" s="63"/>
      <c r="B17" s="64"/>
      <c r="C17" s="57"/>
      <c r="D17" s="65" t="s">
        <v>26</v>
      </c>
      <c r="E17" s="78" t="s">
        <v>44</v>
      </c>
      <c r="F17" s="66">
        <v>200</v>
      </c>
      <c r="G17" s="66">
        <v>4.96</v>
      </c>
      <c r="H17" s="66">
        <v>4.4800000000000004</v>
      </c>
      <c r="I17" s="66">
        <v>17.84</v>
      </c>
      <c r="J17" s="67">
        <v>134</v>
      </c>
      <c r="K17" s="66">
        <v>139</v>
      </c>
      <c r="L17" s="68">
        <v>10</v>
      </c>
    </row>
    <row r="18" spans="1:12" x14ac:dyDescent="0.2">
      <c r="A18" s="63"/>
      <c r="B18" s="64"/>
      <c r="C18" s="57"/>
      <c r="D18" s="65" t="s">
        <v>27</v>
      </c>
      <c r="E18" s="78" t="s">
        <v>74</v>
      </c>
      <c r="F18" s="66">
        <v>90</v>
      </c>
      <c r="G18" s="66">
        <v>12.2</v>
      </c>
      <c r="H18" s="66">
        <v>11.1</v>
      </c>
      <c r="I18" s="66">
        <v>14.8</v>
      </c>
      <c r="J18" s="67">
        <v>235</v>
      </c>
      <c r="K18" s="66">
        <v>462</v>
      </c>
      <c r="L18" s="68">
        <v>33.58</v>
      </c>
    </row>
    <row r="19" spans="1:12" x14ac:dyDescent="0.2">
      <c r="A19" s="63"/>
      <c r="B19" s="64"/>
      <c r="C19" s="57"/>
      <c r="D19" s="65" t="s">
        <v>28</v>
      </c>
      <c r="E19" s="78" t="s">
        <v>51</v>
      </c>
      <c r="F19" s="66">
        <v>150</v>
      </c>
      <c r="G19" s="66">
        <v>5.25</v>
      </c>
      <c r="H19" s="66">
        <v>6.2</v>
      </c>
      <c r="I19" s="66">
        <v>31.3</v>
      </c>
      <c r="J19" s="67">
        <v>221</v>
      </c>
      <c r="K19" s="66">
        <v>516</v>
      </c>
      <c r="L19" s="68">
        <v>15</v>
      </c>
    </row>
    <row r="20" spans="1:12" x14ac:dyDescent="0.2">
      <c r="A20" s="63"/>
      <c r="B20" s="64"/>
      <c r="C20" s="57"/>
      <c r="D20" s="65" t="s">
        <v>29</v>
      </c>
      <c r="E20" s="78" t="s">
        <v>60</v>
      </c>
      <c r="F20" s="66">
        <v>200</v>
      </c>
      <c r="G20" s="66">
        <v>0.44</v>
      </c>
      <c r="H20" s="66">
        <v>0</v>
      </c>
      <c r="I20" s="66">
        <v>24.1</v>
      </c>
      <c r="J20" s="67">
        <v>83</v>
      </c>
      <c r="K20" s="66">
        <v>631</v>
      </c>
      <c r="L20" s="68">
        <v>10</v>
      </c>
    </row>
    <row r="21" spans="1:12" x14ac:dyDescent="0.2">
      <c r="A21" s="63"/>
      <c r="B21" s="64"/>
      <c r="C21" s="57"/>
      <c r="D21" s="65" t="s">
        <v>30</v>
      </c>
      <c r="E21" s="78" t="s">
        <v>43</v>
      </c>
      <c r="F21" s="66">
        <v>20</v>
      </c>
      <c r="G21" s="66">
        <v>1.62</v>
      </c>
      <c r="H21" s="66">
        <v>0.2</v>
      </c>
      <c r="I21" s="66">
        <v>9.76</v>
      </c>
      <c r="J21" s="67">
        <v>49</v>
      </c>
      <c r="K21" s="66" t="s">
        <v>40</v>
      </c>
      <c r="L21" s="68">
        <v>4</v>
      </c>
    </row>
    <row r="22" spans="1:12" x14ac:dyDescent="0.2">
      <c r="A22" s="63"/>
      <c r="B22" s="64"/>
      <c r="C22" s="57"/>
      <c r="D22" s="65" t="s">
        <v>31</v>
      </c>
      <c r="E22" s="78" t="s">
        <v>46</v>
      </c>
      <c r="F22" s="66">
        <v>20</v>
      </c>
      <c r="G22" s="66">
        <v>1.62</v>
      </c>
      <c r="H22" s="66">
        <v>0.68</v>
      </c>
      <c r="I22" s="66">
        <v>8.44</v>
      </c>
      <c r="J22" s="67">
        <v>44</v>
      </c>
      <c r="K22" s="66" t="s">
        <v>40</v>
      </c>
      <c r="L22" s="68">
        <v>4</v>
      </c>
    </row>
    <row r="23" spans="1:12" x14ac:dyDescent="0.2">
      <c r="A23" s="63"/>
      <c r="B23" s="64"/>
      <c r="C23" s="57"/>
      <c r="D23" s="45"/>
      <c r="E23" s="69"/>
      <c r="F23" s="68"/>
      <c r="G23" s="68"/>
      <c r="H23" s="68"/>
      <c r="I23" s="68"/>
      <c r="J23" s="68"/>
      <c r="K23" s="68"/>
      <c r="L23" s="68"/>
    </row>
    <row r="24" spans="1:12" x14ac:dyDescent="0.2">
      <c r="A24" s="63"/>
      <c r="B24" s="64"/>
      <c r="C24" s="57"/>
      <c r="D24" s="45"/>
      <c r="E24" s="69"/>
      <c r="F24" s="68"/>
      <c r="G24" s="68"/>
      <c r="H24" s="68"/>
      <c r="I24" s="68"/>
      <c r="J24" s="68"/>
      <c r="K24" s="68"/>
      <c r="L24" s="68"/>
    </row>
    <row r="25" spans="1:12" x14ac:dyDescent="0.2">
      <c r="A25" s="79"/>
      <c r="B25" s="80"/>
      <c r="C25" s="58"/>
      <c r="D25" s="81" t="s">
        <v>32</v>
      </c>
      <c r="E25" s="82"/>
      <c r="F25" s="83">
        <f>SUM(F16:F24)</f>
        <v>740</v>
      </c>
      <c r="G25" s="83">
        <f t="shared" ref="G25:J25" si="2">SUM(G16:G24)</f>
        <v>26.87</v>
      </c>
      <c r="H25" s="83">
        <f t="shared" si="2"/>
        <v>24.939999999999998</v>
      </c>
      <c r="I25" s="83">
        <f t="shared" si="2"/>
        <v>110.67999999999999</v>
      </c>
      <c r="J25" s="83">
        <f t="shared" si="2"/>
        <v>807</v>
      </c>
      <c r="K25" s="83"/>
      <c r="L25" s="85">
        <f t="shared" ref="L25" si="3">SUM(L16:L24)</f>
        <v>84.58</v>
      </c>
    </row>
    <row r="26" spans="1:12" x14ac:dyDescent="0.2">
      <c r="A26" s="32">
        <f>A7</f>
        <v>1</v>
      </c>
      <c r="B26" s="33">
        <f>B7</f>
        <v>1</v>
      </c>
      <c r="C26" s="102" t="s">
        <v>4</v>
      </c>
      <c r="D26" s="100"/>
      <c r="E26" s="34"/>
      <c r="F26" s="35">
        <f>F15+F25</f>
        <v>1270</v>
      </c>
      <c r="G26" s="35">
        <f t="shared" ref="G26:J26" si="4">G15+G25</f>
        <v>42.730000000000004</v>
      </c>
      <c r="H26" s="35">
        <f t="shared" si="4"/>
        <v>43.55</v>
      </c>
      <c r="I26" s="35">
        <f t="shared" si="4"/>
        <v>180.22</v>
      </c>
      <c r="J26" s="35">
        <f t="shared" si="4"/>
        <v>1362</v>
      </c>
      <c r="K26" s="35"/>
      <c r="L26" s="35">
        <f t="shared" ref="L26" si="5">L15+L25</f>
        <v>169.16</v>
      </c>
    </row>
    <row r="27" spans="1:12" x14ac:dyDescent="0.2">
      <c r="A27" s="36">
        <v>1</v>
      </c>
      <c r="B27" s="86">
        <v>2</v>
      </c>
      <c r="C27" s="65" t="s">
        <v>20</v>
      </c>
      <c r="D27" s="65" t="s">
        <v>25</v>
      </c>
      <c r="E27" s="87" t="s">
        <v>68</v>
      </c>
      <c r="F27" s="66">
        <v>60</v>
      </c>
      <c r="G27" s="66">
        <v>0.48</v>
      </c>
      <c r="H27" s="66">
        <v>0.06</v>
      </c>
      <c r="I27" s="66">
        <v>0.48</v>
      </c>
      <c r="J27" s="66">
        <v>6</v>
      </c>
      <c r="K27" s="66" t="s">
        <v>40</v>
      </c>
      <c r="L27" s="68">
        <v>10</v>
      </c>
    </row>
    <row r="28" spans="1:12" x14ac:dyDescent="0.2">
      <c r="A28" s="36"/>
      <c r="B28" s="86"/>
      <c r="C28" s="65"/>
      <c r="D28" s="65" t="s">
        <v>21</v>
      </c>
      <c r="E28" s="87" t="s">
        <v>75</v>
      </c>
      <c r="F28" s="66">
        <v>100</v>
      </c>
      <c r="G28" s="66">
        <v>11.85</v>
      </c>
      <c r="H28" s="66">
        <v>9.1999999999999993</v>
      </c>
      <c r="I28" s="66">
        <v>4.2</v>
      </c>
      <c r="J28" s="66">
        <v>147</v>
      </c>
      <c r="K28" s="66">
        <v>301</v>
      </c>
      <c r="L28" s="68">
        <v>35.58</v>
      </c>
    </row>
    <row r="29" spans="1:12" x14ac:dyDescent="0.2">
      <c r="A29" s="36"/>
      <c r="B29" s="86"/>
      <c r="C29" s="65"/>
      <c r="D29" s="65" t="s">
        <v>21</v>
      </c>
      <c r="E29" s="87" t="s">
        <v>41</v>
      </c>
      <c r="F29" s="66">
        <v>150</v>
      </c>
      <c r="G29" s="66">
        <v>3.15</v>
      </c>
      <c r="H29" s="66">
        <v>6.75</v>
      </c>
      <c r="I29" s="66">
        <v>21.9</v>
      </c>
      <c r="J29" s="66">
        <v>164</v>
      </c>
      <c r="K29" s="66">
        <v>520</v>
      </c>
      <c r="L29" s="68">
        <v>20</v>
      </c>
    </row>
    <row r="30" spans="1:12" x14ac:dyDescent="0.2">
      <c r="A30" s="36"/>
      <c r="B30" s="86"/>
      <c r="C30" s="65"/>
      <c r="D30" s="65" t="s">
        <v>29</v>
      </c>
      <c r="E30" s="87" t="s">
        <v>49</v>
      </c>
      <c r="F30" s="66">
        <v>200</v>
      </c>
      <c r="G30" s="66">
        <v>0.3</v>
      </c>
      <c r="H30" s="66">
        <v>0</v>
      </c>
      <c r="I30" s="66">
        <v>26.2</v>
      </c>
      <c r="J30" s="66">
        <v>116</v>
      </c>
      <c r="K30" s="66" t="s">
        <v>40</v>
      </c>
      <c r="L30" s="68">
        <v>15</v>
      </c>
    </row>
    <row r="31" spans="1:12" x14ac:dyDescent="0.2">
      <c r="A31" s="36"/>
      <c r="B31" s="86"/>
      <c r="C31" s="65"/>
      <c r="D31" s="65" t="s">
        <v>23</v>
      </c>
      <c r="E31" s="87" t="s">
        <v>43</v>
      </c>
      <c r="F31" s="66">
        <v>20</v>
      </c>
      <c r="G31" s="66">
        <v>1.62</v>
      </c>
      <c r="H31" s="66">
        <v>0.2</v>
      </c>
      <c r="I31" s="66">
        <v>9.76</v>
      </c>
      <c r="J31" s="66">
        <v>49</v>
      </c>
      <c r="K31" s="66" t="s">
        <v>40</v>
      </c>
      <c r="L31" s="68">
        <v>4</v>
      </c>
    </row>
    <row r="32" spans="1:12" x14ac:dyDescent="0.2">
      <c r="A32" s="36"/>
      <c r="B32" s="86"/>
      <c r="C32" s="65"/>
      <c r="D32" s="45"/>
      <c r="E32" s="69"/>
      <c r="F32" s="68"/>
      <c r="G32" s="68"/>
      <c r="H32" s="68"/>
      <c r="I32" s="68"/>
      <c r="J32" s="68"/>
      <c r="K32" s="68"/>
      <c r="L32" s="68"/>
    </row>
    <row r="33" spans="1:12" x14ac:dyDescent="0.2">
      <c r="A33" s="36"/>
      <c r="B33" s="86"/>
      <c r="C33" s="65"/>
      <c r="D33" s="45"/>
      <c r="E33" s="69"/>
      <c r="F33" s="68"/>
      <c r="G33" s="68"/>
      <c r="H33" s="68"/>
      <c r="I33" s="68"/>
      <c r="J33" s="68"/>
      <c r="K33" s="68"/>
      <c r="L33" s="68"/>
    </row>
    <row r="34" spans="1:12" ht="13.5" thickBot="1" x14ac:dyDescent="0.25">
      <c r="A34" s="37"/>
      <c r="B34" s="37"/>
      <c r="C34" s="38"/>
      <c r="D34" s="29" t="s">
        <v>32</v>
      </c>
      <c r="E34" s="30"/>
      <c r="F34" s="31">
        <f>SUM(F27:F33)</f>
        <v>530</v>
      </c>
      <c r="G34" s="31">
        <f t="shared" ref="G34" si="6">SUM(G27:G33)</f>
        <v>17.400000000000002</v>
      </c>
      <c r="H34" s="31">
        <f t="shared" ref="H34" si="7">SUM(H27:H33)</f>
        <v>16.209999999999997</v>
      </c>
      <c r="I34" s="31">
        <f t="shared" ref="I34" si="8">SUM(I27:I33)</f>
        <v>62.54</v>
      </c>
      <c r="J34" s="31">
        <f t="shared" ref="J34:L34" si="9">SUM(J27:J33)</f>
        <v>482</v>
      </c>
      <c r="K34" s="31"/>
      <c r="L34" s="31">
        <f t="shared" si="9"/>
        <v>84.58</v>
      </c>
    </row>
    <row r="35" spans="1:12" x14ac:dyDescent="0.2">
      <c r="A35" s="6">
        <f>A27</f>
        <v>1</v>
      </c>
      <c r="B35" s="6">
        <f>B27</f>
        <v>2</v>
      </c>
      <c r="C35" s="58" t="s">
        <v>24</v>
      </c>
      <c r="D35" s="58" t="s">
        <v>25</v>
      </c>
      <c r="E35" s="88" t="s">
        <v>61</v>
      </c>
      <c r="F35" s="59">
        <v>60</v>
      </c>
      <c r="G35" s="59">
        <v>1.32</v>
      </c>
      <c r="H35" s="59">
        <v>4.5599999999999996</v>
      </c>
      <c r="I35" s="59">
        <v>6.84</v>
      </c>
      <c r="J35" s="59">
        <v>77</v>
      </c>
      <c r="K35" s="59">
        <v>78</v>
      </c>
      <c r="L35" s="62">
        <v>5</v>
      </c>
    </row>
    <row r="36" spans="1:12" x14ac:dyDescent="0.2">
      <c r="A36" s="36"/>
      <c r="B36" s="36"/>
      <c r="C36" s="65"/>
      <c r="D36" s="65" t="s">
        <v>26</v>
      </c>
      <c r="E36" s="89" t="s">
        <v>64</v>
      </c>
      <c r="F36" s="66">
        <v>205</v>
      </c>
      <c r="G36" s="66">
        <v>1.97</v>
      </c>
      <c r="H36" s="66">
        <v>4.68</v>
      </c>
      <c r="I36" s="66">
        <v>12.6</v>
      </c>
      <c r="J36" s="66">
        <v>80</v>
      </c>
      <c r="K36" s="66">
        <v>124</v>
      </c>
      <c r="L36" s="68">
        <v>10</v>
      </c>
    </row>
    <row r="37" spans="1:12" x14ac:dyDescent="0.2">
      <c r="A37" s="36"/>
      <c r="B37" s="36"/>
      <c r="C37" s="65"/>
      <c r="D37" s="65" t="s">
        <v>27</v>
      </c>
      <c r="E37" s="87" t="s">
        <v>76</v>
      </c>
      <c r="F37" s="66">
        <v>100</v>
      </c>
      <c r="G37" s="66">
        <v>12.1</v>
      </c>
      <c r="H37" s="66">
        <v>9.1999999999999993</v>
      </c>
      <c r="I37" s="66">
        <v>6.8</v>
      </c>
      <c r="J37" s="66">
        <v>161</v>
      </c>
      <c r="K37" s="66">
        <v>622</v>
      </c>
      <c r="L37" s="68">
        <v>36.58</v>
      </c>
    </row>
    <row r="38" spans="1:12" x14ac:dyDescent="0.2">
      <c r="A38" s="36"/>
      <c r="B38" s="36"/>
      <c r="C38" s="65"/>
      <c r="D38" s="65" t="s">
        <v>28</v>
      </c>
      <c r="E38" s="87" t="s">
        <v>48</v>
      </c>
      <c r="F38" s="66">
        <v>150</v>
      </c>
      <c r="G38" s="66">
        <v>3.8</v>
      </c>
      <c r="H38" s="66">
        <v>4.5999999999999996</v>
      </c>
      <c r="I38" s="66">
        <v>24.1</v>
      </c>
      <c r="J38" s="66">
        <v>168</v>
      </c>
      <c r="K38" s="66">
        <v>302</v>
      </c>
      <c r="L38" s="68">
        <v>15</v>
      </c>
    </row>
    <row r="39" spans="1:12" x14ac:dyDescent="0.2">
      <c r="A39" s="36"/>
      <c r="B39" s="36"/>
      <c r="C39" s="65"/>
      <c r="D39" s="65" t="s">
        <v>29</v>
      </c>
      <c r="E39" s="87" t="s">
        <v>77</v>
      </c>
      <c r="F39" s="66">
        <v>200</v>
      </c>
      <c r="G39" s="66">
        <v>0.2</v>
      </c>
      <c r="H39" s="66">
        <v>0</v>
      </c>
      <c r="I39" s="66">
        <v>24.1</v>
      </c>
      <c r="J39" s="66">
        <v>83</v>
      </c>
      <c r="K39" s="66">
        <v>631</v>
      </c>
      <c r="L39" s="68">
        <v>10</v>
      </c>
    </row>
    <row r="40" spans="1:12" x14ac:dyDescent="0.2">
      <c r="A40" s="36"/>
      <c r="B40" s="36"/>
      <c r="C40" s="65"/>
      <c r="D40" s="65" t="s">
        <v>30</v>
      </c>
      <c r="E40" s="87" t="s">
        <v>43</v>
      </c>
      <c r="F40" s="66">
        <v>30</v>
      </c>
      <c r="G40" s="66">
        <v>2.4300000000000002</v>
      </c>
      <c r="H40" s="66">
        <v>0.3</v>
      </c>
      <c r="I40" s="66">
        <v>14.64</v>
      </c>
      <c r="J40" s="66">
        <v>73</v>
      </c>
      <c r="K40" s="66" t="s">
        <v>40</v>
      </c>
      <c r="L40" s="68">
        <v>4</v>
      </c>
    </row>
    <row r="41" spans="1:12" x14ac:dyDescent="0.2">
      <c r="A41" s="36"/>
      <c r="B41" s="36"/>
      <c r="C41" s="65"/>
      <c r="D41" s="65" t="s">
        <v>31</v>
      </c>
      <c r="E41" s="87" t="s">
        <v>46</v>
      </c>
      <c r="F41" s="66">
        <v>30</v>
      </c>
      <c r="G41" s="66">
        <v>2.4300000000000002</v>
      </c>
      <c r="H41" s="66">
        <v>1.02</v>
      </c>
      <c r="I41" s="66">
        <v>12.7</v>
      </c>
      <c r="J41" s="66">
        <v>66</v>
      </c>
      <c r="K41" s="66" t="s">
        <v>40</v>
      </c>
      <c r="L41" s="68">
        <v>4</v>
      </c>
    </row>
    <row r="42" spans="1:12" x14ac:dyDescent="0.2">
      <c r="A42" s="36"/>
      <c r="B42" s="36"/>
      <c r="C42" s="65"/>
      <c r="D42" s="45"/>
      <c r="E42" s="69"/>
      <c r="F42" s="68"/>
      <c r="G42" s="68"/>
      <c r="H42" s="68"/>
      <c r="I42" s="68"/>
      <c r="J42" s="68"/>
      <c r="K42" s="68"/>
      <c r="L42" s="68"/>
    </row>
    <row r="43" spans="1:12" x14ac:dyDescent="0.2">
      <c r="A43" s="36"/>
      <c r="B43" s="36"/>
      <c r="C43" s="65"/>
      <c r="D43" s="45"/>
      <c r="E43" s="69"/>
      <c r="F43" s="68"/>
      <c r="G43" s="68"/>
      <c r="H43" s="68"/>
      <c r="I43" s="68"/>
      <c r="J43" s="68"/>
      <c r="K43" s="68"/>
      <c r="L43" s="68"/>
    </row>
    <row r="44" spans="1:12" x14ac:dyDescent="0.2">
      <c r="A44" s="36"/>
      <c r="B44" s="36"/>
      <c r="C44" s="24"/>
      <c r="D44" s="25" t="s">
        <v>32</v>
      </c>
      <c r="E44" s="3"/>
      <c r="F44" s="8">
        <f>SUM(F35:F43)</f>
        <v>775</v>
      </c>
      <c r="G44" s="8">
        <f t="shared" ref="G44" si="10">SUM(G35:G43)</f>
        <v>24.25</v>
      </c>
      <c r="H44" s="8">
        <f t="shared" ref="H44" si="11">SUM(H35:H43)</f>
        <v>24.36</v>
      </c>
      <c r="I44" s="8">
        <f t="shared" ref="I44" si="12">SUM(I35:I43)</f>
        <v>101.78</v>
      </c>
      <c r="J44" s="8">
        <f t="shared" ref="J44:L44" si="13">SUM(J35:J43)</f>
        <v>708</v>
      </c>
      <c r="K44" s="8"/>
      <c r="L44" s="8">
        <f t="shared" si="13"/>
        <v>84.58</v>
      </c>
    </row>
    <row r="45" spans="1:12" ht="15.75" customHeight="1" thickBot="1" x14ac:dyDescent="0.25">
      <c r="A45" s="19">
        <f>A27</f>
        <v>1</v>
      </c>
      <c r="B45" s="19">
        <f>B27</f>
        <v>2</v>
      </c>
      <c r="C45" s="99" t="s">
        <v>4</v>
      </c>
      <c r="D45" s="101"/>
      <c r="E45" s="17"/>
      <c r="F45" s="18">
        <f>F34+F44</f>
        <v>1305</v>
      </c>
      <c r="G45" s="18">
        <f t="shared" ref="G45" si="14">G34+G44</f>
        <v>41.650000000000006</v>
      </c>
      <c r="H45" s="18">
        <f t="shared" ref="H45" si="15">H34+H44</f>
        <v>40.569999999999993</v>
      </c>
      <c r="I45" s="18">
        <f t="shared" ref="I45" si="16">I34+I44</f>
        <v>164.32</v>
      </c>
      <c r="J45" s="18">
        <f t="shared" ref="J45:L45" si="17">J34+J44</f>
        <v>1190</v>
      </c>
      <c r="K45" s="18"/>
      <c r="L45" s="18">
        <f t="shared" si="17"/>
        <v>169.16</v>
      </c>
    </row>
    <row r="46" spans="1:12" x14ac:dyDescent="0.2">
      <c r="A46" s="55">
        <v>1</v>
      </c>
      <c r="B46" s="56">
        <v>3</v>
      </c>
      <c r="C46" s="57" t="s">
        <v>20</v>
      </c>
      <c r="D46" s="58" t="s">
        <v>25</v>
      </c>
      <c r="E46" s="96" t="s">
        <v>78</v>
      </c>
      <c r="F46" s="66">
        <v>60</v>
      </c>
      <c r="G46" s="66">
        <v>0.72</v>
      </c>
      <c r="H46" s="66">
        <v>3.8</v>
      </c>
      <c r="I46" s="66">
        <v>6</v>
      </c>
      <c r="J46" s="67">
        <v>86</v>
      </c>
      <c r="K46" s="66">
        <v>613</v>
      </c>
      <c r="L46" s="90">
        <v>10</v>
      </c>
    </row>
    <row r="47" spans="1:12" x14ac:dyDescent="0.2">
      <c r="A47" s="63"/>
      <c r="B47" s="64"/>
      <c r="C47" s="57"/>
      <c r="D47" s="91" t="s">
        <v>21</v>
      </c>
      <c r="E47" s="87" t="s">
        <v>79</v>
      </c>
      <c r="F47" s="66">
        <v>90</v>
      </c>
      <c r="G47" s="92">
        <v>12</v>
      </c>
      <c r="H47" s="66">
        <v>8.1999999999999993</v>
      </c>
      <c r="I47" s="66">
        <v>14.1</v>
      </c>
      <c r="J47" s="66">
        <v>175</v>
      </c>
      <c r="K47" s="66">
        <v>388</v>
      </c>
      <c r="L47" s="68">
        <v>50.08</v>
      </c>
    </row>
    <row r="48" spans="1:12" x14ac:dyDescent="0.2">
      <c r="A48" s="63"/>
      <c r="B48" s="64"/>
      <c r="C48" s="57"/>
      <c r="D48" s="91" t="s">
        <v>21</v>
      </c>
      <c r="E48" s="87" t="s">
        <v>59</v>
      </c>
      <c r="F48" s="66">
        <v>150</v>
      </c>
      <c r="G48" s="66">
        <v>4.5</v>
      </c>
      <c r="H48" s="66">
        <v>6.8</v>
      </c>
      <c r="I48" s="66">
        <v>33.4</v>
      </c>
      <c r="J48" s="66">
        <v>214</v>
      </c>
      <c r="K48" s="66">
        <v>512</v>
      </c>
      <c r="L48" s="68">
        <v>15</v>
      </c>
    </row>
    <row r="49" spans="1:12" x14ac:dyDescent="0.2">
      <c r="A49" s="63"/>
      <c r="B49" s="64"/>
      <c r="C49" s="57"/>
      <c r="D49" s="93" t="s">
        <v>22</v>
      </c>
      <c r="E49" s="87" t="s">
        <v>42</v>
      </c>
      <c r="F49" s="66">
        <v>200</v>
      </c>
      <c r="G49" s="66">
        <v>0.2</v>
      </c>
      <c r="H49" s="66">
        <v>0.06</v>
      </c>
      <c r="I49" s="66">
        <v>12.3</v>
      </c>
      <c r="J49" s="66">
        <v>59</v>
      </c>
      <c r="K49" s="66">
        <v>685</v>
      </c>
      <c r="L49" s="68">
        <v>5</v>
      </c>
    </row>
    <row r="50" spans="1:12" x14ac:dyDescent="0.2">
      <c r="A50" s="63"/>
      <c r="B50" s="64"/>
      <c r="C50" s="57"/>
      <c r="D50" s="93" t="s">
        <v>23</v>
      </c>
      <c r="E50" s="87" t="s">
        <v>43</v>
      </c>
      <c r="F50" s="66">
        <v>20</v>
      </c>
      <c r="G50" s="66">
        <v>1.62</v>
      </c>
      <c r="H50" s="66">
        <v>0.2</v>
      </c>
      <c r="I50" s="66">
        <v>9.76</v>
      </c>
      <c r="J50" s="66">
        <v>49</v>
      </c>
      <c r="K50" s="66" t="s">
        <v>40</v>
      </c>
      <c r="L50" s="68">
        <v>4</v>
      </c>
    </row>
    <row r="51" spans="1:12" x14ac:dyDescent="0.2">
      <c r="A51" s="63"/>
      <c r="B51" s="64"/>
      <c r="C51" s="57"/>
      <c r="D51" s="93"/>
      <c r="E51" s="69"/>
      <c r="F51" s="68"/>
      <c r="G51" s="68"/>
      <c r="H51" s="68"/>
      <c r="I51" s="68"/>
      <c r="J51" s="68"/>
      <c r="K51" s="68"/>
      <c r="L51" s="68"/>
    </row>
    <row r="52" spans="1:12" x14ac:dyDescent="0.2">
      <c r="A52" s="63"/>
      <c r="B52" s="64"/>
      <c r="C52" s="57"/>
      <c r="D52" s="91"/>
      <c r="E52" s="69"/>
      <c r="F52" s="68"/>
      <c r="G52" s="68"/>
      <c r="H52" s="68"/>
      <c r="I52" s="68"/>
      <c r="J52" s="68"/>
      <c r="K52" s="68"/>
      <c r="L52" s="68"/>
    </row>
    <row r="53" spans="1:12" x14ac:dyDescent="0.2">
      <c r="A53" s="63"/>
      <c r="B53" s="64"/>
      <c r="C53" s="57"/>
      <c r="D53" s="91"/>
      <c r="E53" s="69"/>
      <c r="F53" s="68"/>
      <c r="G53" s="68"/>
      <c r="H53" s="68"/>
      <c r="I53" s="68"/>
      <c r="J53" s="68"/>
      <c r="K53" s="68"/>
      <c r="L53" s="68"/>
    </row>
    <row r="54" spans="1:12" ht="13.5" thickBot="1" x14ac:dyDescent="0.25">
      <c r="A54" s="70"/>
      <c r="B54" s="71"/>
      <c r="C54" s="72"/>
      <c r="D54" s="73" t="s">
        <v>32</v>
      </c>
      <c r="E54" s="74"/>
      <c r="F54" s="75">
        <f>SUM(F46:F53)</f>
        <v>520</v>
      </c>
      <c r="G54" s="75">
        <f>SUM(G46:G53)</f>
        <v>19.04</v>
      </c>
      <c r="H54" s="75">
        <f>SUM(H46:H53)</f>
        <v>19.059999999999999</v>
      </c>
      <c r="I54" s="75">
        <f>SUM(I46:I53)</f>
        <v>75.56</v>
      </c>
      <c r="J54" s="75">
        <f>SUM(J46:J53)</f>
        <v>583</v>
      </c>
      <c r="K54" s="75"/>
      <c r="L54" s="75">
        <f>SUM(L46:L53)</f>
        <v>84.08</v>
      </c>
    </row>
    <row r="55" spans="1:12" x14ac:dyDescent="0.2">
      <c r="A55" s="63">
        <f>A46</f>
        <v>1</v>
      </c>
      <c r="B55" s="76">
        <f>B46</f>
        <v>3</v>
      </c>
      <c r="C55" s="57" t="s">
        <v>24</v>
      </c>
      <c r="D55" s="58" t="s">
        <v>25</v>
      </c>
      <c r="E55" s="97" t="s">
        <v>63</v>
      </c>
      <c r="F55" s="59">
        <v>60</v>
      </c>
      <c r="G55" s="59">
        <v>0.72</v>
      </c>
      <c r="H55" s="59">
        <v>3</v>
      </c>
      <c r="I55" s="59">
        <v>7.02</v>
      </c>
      <c r="J55" s="61">
        <v>49</v>
      </c>
      <c r="K55" s="59">
        <v>43</v>
      </c>
      <c r="L55" s="62">
        <v>10</v>
      </c>
    </row>
    <row r="56" spans="1:12" x14ac:dyDescent="0.2">
      <c r="A56" s="63"/>
      <c r="B56" s="64"/>
      <c r="C56" s="57"/>
      <c r="D56" s="65" t="s">
        <v>26</v>
      </c>
      <c r="E56" s="96" t="s">
        <v>52</v>
      </c>
      <c r="F56" s="66">
        <v>205</v>
      </c>
      <c r="G56" s="66">
        <v>1.47</v>
      </c>
      <c r="H56" s="66">
        <v>4.83</v>
      </c>
      <c r="I56" s="66">
        <v>14.3</v>
      </c>
      <c r="J56" s="67">
        <v>116</v>
      </c>
      <c r="K56" s="66">
        <v>132</v>
      </c>
      <c r="L56" s="68">
        <v>10</v>
      </c>
    </row>
    <row r="57" spans="1:12" x14ac:dyDescent="0.2">
      <c r="A57" s="63"/>
      <c r="B57" s="64"/>
      <c r="C57" s="57"/>
      <c r="D57" s="65" t="s">
        <v>27</v>
      </c>
      <c r="E57" s="96" t="s">
        <v>80</v>
      </c>
      <c r="F57" s="66">
        <v>250</v>
      </c>
      <c r="G57" s="66">
        <v>15.8</v>
      </c>
      <c r="H57" s="66">
        <v>14.9</v>
      </c>
      <c r="I57" s="66">
        <v>44.1</v>
      </c>
      <c r="J57" s="67">
        <v>375</v>
      </c>
      <c r="K57" s="66">
        <v>436</v>
      </c>
      <c r="L57" s="68">
        <v>41.58</v>
      </c>
    </row>
    <row r="58" spans="1:12" x14ac:dyDescent="0.2">
      <c r="A58" s="63"/>
      <c r="B58" s="64"/>
      <c r="C58" s="57"/>
      <c r="D58" s="65" t="s">
        <v>29</v>
      </c>
      <c r="E58" s="96" t="s">
        <v>54</v>
      </c>
      <c r="F58" s="66">
        <v>200</v>
      </c>
      <c r="G58" s="66">
        <v>0.48</v>
      </c>
      <c r="H58" s="66">
        <v>0</v>
      </c>
      <c r="I58" s="66">
        <v>21.2</v>
      </c>
      <c r="J58" s="67">
        <v>105</v>
      </c>
      <c r="K58" s="66">
        <v>638</v>
      </c>
      <c r="L58" s="68">
        <v>15</v>
      </c>
    </row>
    <row r="59" spans="1:12" x14ac:dyDescent="0.2">
      <c r="A59" s="63"/>
      <c r="B59" s="64"/>
      <c r="C59" s="57"/>
      <c r="D59" s="65" t="s">
        <v>30</v>
      </c>
      <c r="E59" s="96" t="s">
        <v>43</v>
      </c>
      <c r="F59" s="66">
        <v>30</v>
      </c>
      <c r="G59" s="66">
        <v>2.4300000000000002</v>
      </c>
      <c r="H59" s="66">
        <v>0.3</v>
      </c>
      <c r="I59" s="66">
        <v>14.64</v>
      </c>
      <c r="J59" s="67">
        <v>73</v>
      </c>
      <c r="K59" s="66" t="s">
        <v>40</v>
      </c>
      <c r="L59" s="68">
        <v>4</v>
      </c>
    </row>
    <row r="60" spans="1:12" x14ac:dyDescent="0.2">
      <c r="A60" s="63"/>
      <c r="B60" s="64"/>
      <c r="C60" s="57"/>
      <c r="D60" s="65" t="s">
        <v>31</v>
      </c>
      <c r="E60" s="96" t="s">
        <v>46</v>
      </c>
      <c r="F60" s="66">
        <v>30</v>
      </c>
      <c r="G60" s="66">
        <v>2.4300000000000002</v>
      </c>
      <c r="H60" s="66">
        <v>1.02</v>
      </c>
      <c r="I60" s="66">
        <v>12.7</v>
      </c>
      <c r="J60" s="67">
        <v>66</v>
      </c>
      <c r="K60" s="66" t="s">
        <v>40</v>
      </c>
      <c r="L60" s="94">
        <v>4</v>
      </c>
    </row>
    <row r="61" spans="1:12" x14ac:dyDescent="0.2">
      <c r="A61" s="63"/>
      <c r="B61" s="64"/>
      <c r="C61" s="57"/>
      <c r="D61" s="65"/>
      <c r="E61" s="69"/>
      <c r="F61" s="68"/>
      <c r="G61" s="68"/>
      <c r="H61" s="68"/>
      <c r="I61" s="68"/>
      <c r="J61" s="68"/>
      <c r="K61" s="68"/>
      <c r="L61" s="94"/>
    </row>
    <row r="62" spans="1:12" x14ac:dyDescent="0.2">
      <c r="A62" s="63"/>
      <c r="B62" s="64"/>
      <c r="C62" s="57"/>
      <c r="D62" s="45"/>
      <c r="E62" s="69"/>
      <c r="F62" s="68"/>
      <c r="G62" s="68"/>
      <c r="H62" s="68"/>
      <c r="I62" s="68"/>
      <c r="J62" s="68"/>
      <c r="K62" s="68"/>
      <c r="L62" s="94"/>
    </row>
    <row r="63" spans="1:12" x14ac:dyDescent="0.2">
      <c r="A63" s="63"/>
      <c r="B63" s="64"/>
      <c r="C63" s="57"/>
      <c r="D63" s="45"/>
      <c r="E63" s="69"/>
      <c r="F63" s="68"/>
      <c r="G63" s="68"/>
      <c r="H63" s="68"/>
      <c r="I63" s="68"/>
      <c r="J63" s="68"/>
      <c r="K63" s="68"/>
      <c r="L63" s="94"/>
    </row>
    <row r="64" spans="1:12" x14ac:dyDescent="0.2">
      <c r="A64" s="12"/>
      <c r="B64" s="7"/>
      <c r="C64" s="22"/>
      <c r="D64" s="25" t="s">
        <v>32</v>
      </c>
      <c r="E64" s="3"/>
      <c r="F64" s="8">
        <f>SUM(F55:F63)</f>
        <v>775</v>
      </c>
      <c r="G64" s="8">
        <f t="shared" ref="G64" si="18">SUM(G55:G63)</f>
        <v>23.330000000000002</v>
      </c>
      <c r="H64" s="8">
        <f t="shared" ref="H64" si="19">SUM(H55:H63)</f>
        <v>24.05</v>
      </c>
      <c r="I64" s="8">
        <f t="shared" ref="I64" si="20">SUM(I55:I63)</f>
        <v>113.96000000000001</v>
      </c>
      <c r="J64" s="8">
        <f t="shared" ref="J64:L64" si="21">SUM(J55:J63)</f>
        <v>784</v>
      </c>
      <c r="K64" s="8"/>
      <c r="L64" s="95">
        <f t="shared" si="21"/>
        <v>84.58</v>
      </c>
    </row>
    <row r="65" spans="1:12" ht="15.75" customHeight="1" thickBot="1" x14ac:dyDescent="0.25">
      <c r="A65" s="15">
        <f>A46</f>
        <v>1</v>
      </c>
      <c r="B65" s="16">
        <f>B46</f>
        <v>3</v>
      </c>
      <c r="C65" s="99" t="s">
        <v>4</v>
      </c>
      <c r="D65" s="101"/>
      <c r="E65" s="17"/>
      <c r="F65" s="18">
        <f>F54+F64</f>
        <v>1295</v>
      </c>
      <c r="G65" s="18">
        <f t="shared" ref="G65" si="22">G54+G64</f>
        <v>42.370000000000005</v>
      </c>
      <c r="H65" s="18">
        <f t="shared" ref="H65" si="23">H54+H64</f>
        <v>43.11</v>
      </c>
      <c r="I65" s="18">
        <f t="shared" ref="I65" si="24">I54+I64</f>
        <v>189.52</v>
      </c>
      <c r="J65" s="18">
        <f t="shared" ref="J65:L65" si="25">J54+J64</f>
        <v>1367</v>
      </c>
      <c r="K65" s="18"/>
      <c r="L65" s="18">
        <f t="shared" si="25"/>
        <v>168.66</v>
      </c>
    </row>
    <row r="66" spans="1:12" x14ac:dyDescent="0.2">
      <c r="A66" s="9">
        <v>1</v>
      </c>
      <c r="B66" s="10">
        <v>4</v>
      </c>
      <c r="C66" s="23" t="s">
        <v>20</v>
      </c>
      <c r="D66" s="58" t="s">
        <v>21</v>
      </c>
      <c r="E66" s="88" t="s">
        <v>55</v>
      </c>
      <c r="F66" s="59">
        <v>205</v>
      </c>
      <c r="G66" s="59">
        <v>8.26</v>
      </c>
      <c r="H66" s="59">
        <v>5.2</v>
      </c>
      <c r="I66" s="59">
        <v>23.93</v>
      </c>
      <c r="J66" s="59">
        <v>219</v>
      </c>
      <c r="K66" s="59">
        <v>173</v>
      </c>
      <c r="L66" s="62">
        <v>43.58</v>
      </c>
    </row>
    <row r="67" spans="1:12" x14ac:dyDescent="0.2">
      <c r="A67" s="11"/>
      <c r="B67" s="5"/>
      <c r="C67" s="23"/>
      <c r="D67" s="45" t="s">
        <v>22</v>
      </c>
      <c r="E67" s="87" t="s">
        <v>56</v>
      </c>
      <c r="F67" s="66">
        <v>205</v>
      </c>
      <c r="G67" s="66">
        <v>0.2</v>
      </c>
      <c r="H67" s="66">
        <v>0.01</v>
      </c>
      <c r="I67" s="66">
        <v>13.8</v>
      </c>
      <c r="J67" s="66">
        <v>62</v>
      </c>
      <c r="K67" s="66">
        <v>686</v>
      </c>
      <c r="L67" s="68">
        <v>6</v>
      </c>
    </row>
    <row r="68" spans="1:12" x14ac:dyDescent="0.2">
      <c r="A68" s="11"/>
      <c r="B68" s="5"/>
      <c r="C68" s="23"/>
      <c r="D68" s="65" t="s">
        <v>23</v>
      </c>
      <c r="E68" s="87" t="s">
        <v>57</v>
      </c>
      <c r="F68" s="66">
        <v>40</v>
      </c>
      <c r="G68" s="66">
        <v>2.2999999999999998</v>
      </c>
      <c r="H68" s="66">
        <v>7</v>
      </c>
      <c r="I68" s="66">
        <v>15.9</v>
      </c>
      <c r="J68" s="66">
        <v>121</v>
      </c>
      <c r="K68" s="66">
        <v>2</v>
      </c>
      <c r="L68" s="68">
        <v>15</v>
      </c>
    </row>
    <row r="69" spans="1:12" x14ac:dyDescent="0.2">
      <c r="A69" s="11"/>
      <c r="B69" s="5"/>
      <c r="C69" s="23"/>
      <c r="D69" s="65" t="s">
        <v>23</v>
      </c>
      <c r="E69" s="87" t="s">
        <v>69</v>
      </c>
      <c r="F69" s="66">
        <v>75</v>
      </c>
      <c r="G69" s="66">
        <v>5.7</v>
      </c>
      <c r="H69" s="66">
        <v>5.0999999999999996</v>
      </c>
      <c r="I69" s="66">
        <v>17.73</v>
      </c>
      <c r="J69" s="66">
        <v>111</v>
      </c>
      <c r="K69" s="66" t="s">
        <v>40</v>
      </c>
      <c r="L69" s="68">
        <v>20</v>
      </c>
    </row>
    <row r="70" spans="1:12" x14ac:dyDescent="0.2">
      <c r="A70" s="11"/>
      <c r="B70" s="5"/>
      <c r="C70" s="23"/>
      <c r="D70" s="65"/>
      <c r="E70" s="69"/>
      <c r="F70" s="68"/>
      <c r="G70" s="68"/>
      <c r="H70" s="68"/>
      <c r="I70" s="68"/>
      <c r="J70" s="68"/>
      <c r="K70" s="68"/>
      <c r="L70" s="68"/>
    </row>
    <row r="71" spans="1:12" x14ac:dyDescent="0.2">
      <c r="A71" s="11"/>
      <c r="B71" s="5"/>
      <c r="C71" s="23"/>
      <c r="D71" s="45"/>
      <c r="E71" s="69"/>
      <c r="F71" s="68"/>
      <c r="G71" s="68"/>
      <c r="H71" s="68"/>
      <c r="I71" s="68"/>
      <c r="J71" s="68"/>
      <c r="K71" s="68"/>
      <c r="L71" s="68"/>
    </row>
    <row r="72" spans="1:12" x14ac:dyDescent="0.2">
      <c r="A72" s="11"/>
      <c r="B72" s="5"/>
      <c r="C72" s="23"/>
      <c r="D72" s="45"/>
      <c r="E72" s="69"/>
      <c r="F72" s="68"/>
      <c r="G72" s="68"/>
      <c r="H72" s="68"/>
      <c r="I72" s="68"/>
      <c r="J72" s="68"/>
      <c r="K72" s="68"/>
      <c r="L72" s="68"/>
    </row>
    <row r="73" spans="1:12" ht="13.5" thickBot="1" x14ac:dyDescent="0.25">
      <c r="A73" s="26"/>
      <c r="B73" s="27"/>
      <c r="C73" s="28"/>
      <c r="D73" s="73" t="s">
        <v>32</v>
      </c>
      <c r="E73" s="74"/>
      <c r="F73" s="75">
        <f>SUM(F66:F72)</f>
        <v>525</v>
      </c>
      <c r="G73" s="75">
        <f t="shared" ref="G73" si="26">SUM(G66:G72)</f>
        <v>16.459999999999997</v>
      </c>
      <c r="H73" s="75">
        <f t="shared" ref="H73" si="27">SUM(H66:H72)</f>
        <v>17.310000000000002</v>
      </c>
      <c r="I73" s="75">
        <f t="shared" ref="I73" si="28">SUM(I66:I72)</f>
        <v>71.36</v>
      </c>
      <c r="J73" s="75">
        <f t="shared" ref="J73:L73" si="29">SUM(J66:J72)</f>
        <v>513</v>
      </c>
      <c r="K73" s="75"/>
      <c r="L73" s="75">
        <f t="shared" si="29"/>
        <v>84.58</v>
      </c>
    </row>
    <row r="74" spans="1:12" x14ac:dyDescent="0.2">
      <c r="A74" s="11">
        <f>A66</f>
        <v>1</v>
      </c>
      <c r="B74" s="4">
        <f>B66</f>
        <v>4</v>
      </c>
      <c r="C74" s="23" t="s">
        <v>24</v>
      </c>
      <c r="D74" s="58" t="s">
        <v>25</v>
      </c>
      <c r="E74" s="88" t="s">
        <v>81</v>
      </c>
      <c r="F74" s="59">
        <v>60</v>
      </c>
      <c r="G74" s="59">
        <v>1.32</v>
      </c>
      <c r="H74" s="59">
        <v>4.5599999999999996</v>
      </c>
      <c r="I74" s="59">
        <v>6.84</v>
      </c>
      <c r="J74" s="59">
        <v>77</v>
      </c>
      <c r="K74" s="59">
        <v>78</v>
      </c>
      <c r="L74" s="62">
        <v>10</v>
      </c>
    </row>
    <row r="75" spans="1:12" x14ac:dyDescent="0.2">
      <c r="A75" s="11"/>
      <c r="B75" s="5"/>
      <c r="C75" s="23"/>
      <c r="D75" s="65" t="s">
        <v>26</v>
      </c>
      <c r="E75" s="87" t="s">
        <v>58</v>
      </c>
      <c r="F75" s="66">
        <v>205</v>
      </c>
      <c r="G75" s="66">
        <v>1.66</v>
      </c>
      <c r="H75" s="66">
        <v>4.91</v>
      </c>
      <c r="I75" s="66">
        <v>11.28</v>
      </c>
      <c r="J75" s="66">
        <v>92</v>
      </c>
      <c r="K75" s="66">
        <v>110</v>
      </c>
      <c r="L75" s="68">
        <v>10</v>
      </c>
    </row>
    <row r="76" spans="1:12" x14ac:dyDescent="0.2">
      <c r="A76" s="11"/>
      <c r="B76" s="5"/>
      <c r="C76" s="23"/>
      <c r="D76" s="65" t="s">
        <v>27</v>
      </c>
      <c r="E76" s="87" t="s">
        <v>70</v>
      </c>
      <c r="F76" s="66">
        <v>100</v>
      </c>
      <c r="G76" s="66">
        <v>13.1</v>
      </c>
      <c r="H76" s="66">
        <v>11.7</v>
      </c>
      <c r="I76" s="66">
        <v>25.5</v>
      </c>
      <c r="J76" s="66">
        <v>237</v>
      </c>
      <c r="K76" s="66" t="s">
        <v>40</v>
      </c>
      <c r="L76" s="68">
        <v>36.58</v>
      </c>
    </row>
    <row r="77" spans="1:12" x14ac:dyDescent="0.2">
      <c r="A77" s="11"/>
      <c r="B77" s="5"/>
      <c r="C77" s="23"/>
      <c r="D77" s="65" t="s">
        <v>28</v>
      </c>
      <c r="E77" s="87" t="s">
        <v>53</v>
      </c>
      <c r="F77" s="66">
        <v>150</v>
      </c>
      <c r="G77" s="66">
        <v>3.09</v>
      </c>
      <c r="H77" s="66">
        <v>4.49</v>
      </c>
      <c r="I77" s="66">
        <v>24.36</v>
      </c>
      <c r="J77" s="66">
        <v>143</v>
      </c>
      <c r="K77" s="66">
        <v>510</v>
      </c>
      <c r="L77" s="68">
        <v>15</v>
      </c>
    </row>
    <row r="78" spans="1:12" x14ac:dyDescent="0.2">
      <c r="A78" s="11"/>
      <c r="B78" s="5"/>
      <c r="C78" s="23"/>
      <c r="D78" s="45" t="s">
        <v>22</v>
      </c>
      <c r="E78" s="87" t="s">
        <v>42</v>
      </c>
      <c r="F78" s="66">
        <v>200</v>
      </c>
      <c r="G78" s="66">
        <v>0.2</v>
      </c>
      <c r="H78" s="66">
        <v>0.06</v>
      </c>
      <c r="I78" s="66">
        <v>12.3</v>
      </c>
      <c r="J78" s="66">
        <v>59</v>
      </c>
      <c r="K78" s="66">
        <v>685</v>
      </c>
      <c r="L78" s="68">
        <v>5</v>
      </c>
    </row>
    <row r="79" spans="1:12" x14ac:dyDescent="0.2">
      <c r="A79" s="11"/>
      <c r="B79" s="5"/>
      <c r="C79" s="23"/>
      <c r="D79" s="65" t="s">
        <v>30</v>
      </c>
      <c r="E79" s="87" t="s">
        <v>43</v>
      </c>
      <c r="F79" s="66">
        <v>30</v>
      </c>
      <c r="G79" s="66">
        <v>2.4300000000000002</v>
      </c>
      <c r="H79" s="66">
        <v>0.3</v>
      </c>
      <c r="I79" s="66">
        <v>14.64</v>
      </c>
      <c r="J79" s="66">
        <v>73</v>
      </c>
      <c r="K79" s="66" t="s">
        <v>40</v>
      </c>
      <c r="L79" s="68">
        <v>4</v>
      </c>
    </row>
    <row r="80" spans="1:12" x14ac:dyDescent="0.2">
      <c r="A80" s="11"/>
      <c r="B80" s="5"/>
      <c r="C80" s="23"/>
      <c r="D80" s="65" t="s">
        <v>31</v>
      </c>
      <c r="E80" s="87" t="s">
        <v>46</v>
      </c>
      <c r="F80" s="66">
        <v>20</v>
      </c>
      <c r="G80" s="66">
        <v>1.62</v>
      </c>
      <c r="H80" s="66">
        <v>0.68</v>
      </c>
      <c r="I80" s="66">
        <v>8.44</v>
      </c>
      <c r="J80" s="66">
        <v>44</v>
      </c>
      <c r="K80" s="66" t="s">
        <v>40</v>
      </c>
      <c r="L80" s="68">
        <v>4</v>
      </c>
    </row>
    <row r="81" spans="1:12" x14ac:dyDescent="0.2">
      <c r="A81" s="11"/>
      <c r="B81" s="5"/>
      <c r="C81" s="23"/>
      <c r="D81" s="45"/>
      <c r="E81" s="69"/>
      <c r="F81" s="68"/>
      <c r="G81" s="68"/>
      <c r="H81" s="68"/>
      <c r="I81" s="68"/>
      <c r="J81" s="68"/>
      <c r="K81" s="68"/>
      <c r="L81" s="68"/>
    </row>
    <row r="82" spans="1:12" x14ac:dyDescent="0.2">
      <c r="A82" s="11"/>
      <c r="B82" s="5"/>
      <c r="C82" s="23"/>
      <c r="D82" s="45"/>
      <c r="E82" s="69"/>
      <c r="F82" s="68"/>
      <c r="G82" s="68"/>
      <c r="H82" s="68"/>
      <c r="I82" s="68"/>
      <c r="J82" s="68"/>
      <c r="K82" s="68"/>
      <c r="L82" s="94"/>
    </row>
    <row r="83" spans="1:12" x14ac:dyDescent="0.2">
      <c r="A83" s="12"/>
      <c r="B83" s="7"/>
      <c r="C83" s="22"/>
      <c r="D83" s="81" t="s">
        <v>32</v>
      </c>
      <c r="E83" s="82"/>
      <c r="F83" s="83">
        <f>SUM(F74:F82)</f>
        <v>765</v>
      </c>
      <c r="G83" s="83">
        <f t="shared" ref="G83" si="30">SUM(G74:G82)</f>
        <v>23.419999999999998</v>
      </c>
      <c r="H83" s="83">
        <f t="shared" ref="H83" si="31">SUM(H74:H82)</f>
        <v>26.699999999999996</v>
      </c>
      <c r="I83" s="83">
        <f t="shared" ref="I83" si="32">SUM(I74:I82)</f>
        <v>103.35999999999999</v>
      </c>
      <c r="J83" s="83">
        <f t="shared" ref="J83:L83" si="33">SUM(J74:J82)</f>
        <v>725</v>
      </c>
      <c r="K83" s="83"/>
      <c r="L83" s="85">
        <f t="shared" si="33"/>
        <v>84.58</v>
      </c>
    </row>
    <row r="84" spans="1:12" ht="15.75" customHeight="1" thickBot="1" x14ac:dyDescent="0.25">
      <c r="A84" s="15">
        <f>A66</f>
        <v>1</v>
      </c>
      <c r="B84" s="16">
        <f>B66</f>
        <v>4</v>
      </c>
      <c r="C84" s="99" t="s">
        <v>4</v>
      </c>
      <c r="D84" s="100"/>
      <c r="E84" s="34"/>
      <c r="F84" s="35">
        <f>F73+F83</f>
        <v>1290</v>
      </c>
      <c r="G84" s="35">
        <f t="shared" ref="G84" si="34">G73+G83</f>
        <v>39.879999999999995</v>
      </c>
      <c r="H84" s="35">
        <f t="shared" ref="H84" si="35">H73+H83</f>
        <v>44.01</v>
      </c>
      <c r="I84" s="35">
        <f t="shared" ref="I84" si="36">I73+I83</f>
        <v>174.71999999999997</v>
      </c>
      <c r="J84" s="35">
        <f t="shared" ref="J84:L84" si="37">J73+J83</f>
        <v>1238</v>
      </c>
      <c r="K84" s="35"/>
      <c r="L84" s="35">
        <f t="shared" si="37"/>
        <v>169.16</v>
      </c>
    </row>
    <row r="85" spans="1:12" x14ac:dyDescent="0.2">
      <c r="A85" s="9">
        <v>1</v>
      </c>
      <c r="B85" s="10">
        <v>5</v>
      </c>
      <c r="C85" s="21" t="s">
        <v>20</v>
      </c>
      <c r="D85" s="65" t="s">
        <v>25</v>
      </c>
      <c r="E85" s="87" t="s">
        <v>82</v>
      </c>
      <c r="F85" s="66">
        <v>60</v>
      </c>
      <c r="G85" s="66">
        <v>1.08</v>
      </c>
      <c r="H85" s="66">
        <v>0</v>
      </c>
      <c r="I85" s="66">
        <v>6.48</v>
      </c>
      <c r="J85" s="66">
        <v>30</v>
      </c>
      <c r="K85" s="66">
        <v>315</v>
      </c>
      <c r="L85" s="68">
        <v>10</v>
      </c>
    </row>
    <row r="86" spans="1:12" x14ac:dyDescent="0.2">
      <c r="A86" s="11"/>
      <c r="B86" s="5"/>
      <c r="C86" s="23"/>
      <c r="D86" s="45" t="s">
        <v>21</v>
      </c>
      <c r="E86" s="87" t="s">
        <v>83</v>
      </c>
      <c r="F86" s="66">
        <v>90</v>
      </c>
      <c r="G86" s="66">
        <v>13.9</v>
      </c>
      <c r="H86" s="66">
        <v>11.5</v>
      </c>
      <c r="I86" s="66">
        <v>24.6</v>
      </c>
      <c r="J86" s="66">
        <v>272</v>
      </c>
      <c r="K86" s="66">
        <v>454</v>
      </c>
      <c r="L86" s="68">
        <v>40.58</v>
      </c>
    </row>
    <row r="87" spans="1:12" x14ac:dyDescent="0.2">
      <c r="A87" s="11"/>
      <c r="B87" s="5"/>
      <c r="C87" s="23"/>
      <c r="D87" s="45" t="s">
        <v>21</v>
      </c>
      <c r="E87" s="87" t="s">
        <v>66</v>
      </c>
      <c r="F87" s="66">
        <v>150</v>
      </c>
      <c r="G87" s="66">
        <v>2.4</v>
      </c>
      <c r="H87" s="66">
        <v>6.05</v>
      </c>
      <c r="I87" s="66">
        <v>15.7</v>
      </c>
      <c r="J87" s="66">
        <v>131</v>
      </c>
      <c r="K87" s="66">
        <v>43</v>
      </c>
      <c r="L87" s="68">
        <v>15</v>
      </c>
    </row>
    <row r="88" spans="1:12" x14ac:dyDescent="0.2">
      <c r="A88" s="11"/>
      <c r="B88" s="5"/>
      <c r="C88" s="23"/>
      <c r="D88" s="65" t="s">
        <v>29</v>
      </c>
      <c r="E88" s="87" t="s">
        <v>77</v>
      </c>
      <c r="F88" s="66">
        <v>200</v>
      </c>
      <c r="G88" s="66">
        <v>0.2</v>
      </c>
      <c r="H88" s="66">
        <v>0</v>
      </c>
      <c r="I88" s="66">
        <v>24.1</v>
      </c>
      <c r="J88" s="66">
        <v>83</v>
      </c>
      <c r="K88" s="66">
        <v>631</v>
      </c>
      <c r="L88" s="68">
        <v>15</v>
      </c>
    </row>
    <row r="89" spans="1:12" x14ac:dyDescent="0.2">
      <c r="A89" s="11"/>
      <c r="B89" s="5"/>
      <c r="C89" s="23"/>
      <c r="D89" s="65" t="s">
        <v>23</v>
      </c>
      <c r="E89" s="87" t="s">
        <v>43</v>
      </c>
      <c r="F89" s="66">
        <v>20</v>
      </c>
      <c r="G89" s="66">
        <v>1.62</v>
      </c>
      <c r="H89" s="66">
        <v>0.2</v>
      </c>
      <c r="I89" s="66">
        <v>9.76</v>
      </c>
      <c r="J89" s="66">
        <v>49</v>
      </c>
      <c r="K89" s="66" t="s">
        <v>40</v>
      </c>
      <c r="L89" s="68">
        <v>4</v>
      </c>
    </row>
    <row r="90" spans="1:12" x14ac:dyDescent="0.2">
      <c r="A90" s="11"/>
      <c r="B90" s="5"/>
      <c r="C90" s="23"/>
      <c r="D90" s="65"/>
      <c r="E90" s="69"/>
      <c r="F90" s="68"/>
      <c r="G90" s="68"/>
      <c r="H90" s="68"/>
      <c r="I90" s="68"/>
      <c r="J90" s="68"/>
      <c r="K90" s="68"/>
      <c r="L90" s="68"/>
    </row>
    <row r="91" spans="1:12" x14ac:dyDescent="0.2">
      <c r="A91" s="11"/>
      <c r="B91" s="5"/>
      <c r="C91" s="23"/>
      <c r="D91" s="45"/>
      <c r="E91" s="69"/>
      <c r="F91" s="68"/>
      <c r="G91" s="68"/>
      <c r="H91" s="68"/>
      <c r="I91" s="68"/>
      <c r="J91" s="68"/>
      <c r="K91" s="68"/>
      <c r="L91" s="68"/>
    </row>
    <row r="92" spans="1:12" x14ac:dyDescent="0.2">
      <c r="A92" s="11"/>
      <c r="B92" s="5"/>
      <c r="C92" s="23"/>
      <c r="D92" s="45"/>
      <c r="E92" s="69"/>
      <c r="F92" s="68"/>
      <c r="G92" s="68"/>
      <c r="H92" s="68"/>
      <c r="I92" s="68"/>
      <c r="J92" s="68"/>
      <c r="K92" s="68"/>
      <c r="L92" s="68"/>
    </row>
    <row r="93" spans="1:12" ht="13.5" thickBot="1" x14ac:dyDescent="0.25">
      <c r="A93" s="26"/>
      <c r="B93" s="27"/>
      <c r="C93" s="28"/>
      <c r="D93" s="73" t="s">
        <v>32</v>
      </c>
      <c r="E93" s="74"/>
      <c r="F93" s="75">
        <f>SUM(F85:F92)</f>
        <v>520</v>
      </c>
      <c r="G93" s="75">
        <f t="shared" ref="G93" si="38">SUM(G85:G92)</f>
        <v>19.2</v>
      </c>
      <c r="H93" s="75">
        <f t="shared" ref="H93" si="39">SUM(H85:H92)</f>
        <v>17.75</v>
      </c>
      <c r="I93" s="75">
        <f t="shared" ref="I93" si="40">SUM(I85:I92)</f>
        <v>80.64</v>
      </c>
      <c r="J93" s="75">
        <f t="shared" ref="J93:L93" si="41">SUM(J85:J92)</f>
        <v>565</v>
      </c>
      <c r="K93" s="75"/>
      <c r="L93" s="75">
        <f t="shared" si="41"/>
        <v>84.58</v>
      </c>
    </row>
    <row r="94" spans="1:12" x14ac:dyDescent="0.2">
      <c r="A94" s="11">
        <f>A85</f>
        <v>1</v>
      </c>
      <c r="B94" s="4">
        <f>B85</f>
        <v>5</v>
      </c>
      <c r="C94" s="23" t="s">
        <v>24</v>
      </c>
      <c r="D94" s="58" t="s">
        <v>25</v>
      </c>
      <c r="E94" s="88" t="s">
        <v>68</v>
      </c>
      <c r="F94" s="59">
        <v>60</v>
      </c>
      <c r="G94" s="59">
        <v>0.48</v>
      </c>
      <c r="H94" s="59">
        <v>0.06</v>
      </c>
      <c r="I94" s="59">
        <v>0.48</v>
      </c>
      <c r="J94" s="59">
        <v>6</v>
      </c>
      <c r="K94" s="59" t="s">
        <v>40</v>
      </c>
      <c r="L94" s="62">
        <v>5</v>
      </c>
    </row>
    <row r="95" spans="1:12" x14ac:dyDescent="0.2">
      <c r="A95" s="11"/>
      <c r="B95" s="5"/>
      <c r="C95" s="23"/>
      <c r="D95" s="65" t="s">
        <v>26</v>
      </c>
      <c r="E95" s="87" t="s">
        <v>47</v>
      </c>
      <c r="F95" s="66">
        <v>205</v>
      </c>
      <c r="G95" s="66">
        <v>3.64</v>
      </c>
      <c r="H95" s="66">
        <v>2.88</v>
      </c>
      <c r="I95" s="66">
        <v>13.4</v>
      </c>
      <c r="J95" s="66">
        <v>114</v>
      </c>
      <c r="K95" s="66">
        <v>111</v>
      </c>
      <c r="L95" s="68">
        <v>10</v>
      </c>
    </row>
    <row r="96" spans="1:12" x14ac:dyDescent="0.2">
      <c r="A96" s="11"/>
      <c r="B96" s="5"/>
      <c r="C96" s="23"/>
      <c r="D96" s="65" t="s">
        <v>27</v>
      </c>
      <c r="E96" s="87" t="s">
        <v>75</v>
      </c>
      <c r="F96" s="66">
        <v>100</v>
      </c>
      <c r="G96" s="66">
        <v>11.85</v>
      </c>
      <c r="H96" s="66">
        <v>9.1999999999999993</v>
      </c>
      <c r="I96" s="66">
        <v>4.2</v>
      </c>
      <c r="J96" s="66">
        <v>147</v>
      </c>
      <c r="K96" s="66">
        <v>301</v>
      </c>
      <c r="L96" s="68">
        <v>31.58</v>
      </c>
    </row>
    <row r="97" spans="1:12" x14ac:dyDescent="0.2">
      <c r="A97" s="11"/>
      <c r="B97" s="5"/>
      <c r="C97" s="23"/>
      <c r="D97" s="65" t="s">
        <v>28</v>
      </c>
      <c r="E97" s="87" t="s">
        <v>84</v>
      </c>
      <c r="F97" s="66">
        <v>150</v>
      </c>
      <c r="G97" s="66">
        <v>5.5</v>
      </c>
      <c r="H97" s="66">
        <v>10.7</v>
      </c>
      <c r="I97" s="66">
        <v>40.6</v>
      </c>
      <c r="J97" s="66">
        <v>200</v>
      </c>
      <c r="K97" s="66">
        <v>302</v>
      </c>
      <c r="L97" s="68">
        <v>15</v>
      </c>
    </row>
    <row r="98" spans="1:12" x14ac:dyDescent="0.2">
      <c r="A98" s="11"/>
      <c r="B98" s="5"/>
      <c r="C98" s="23"/>
      <c r="D98" s="65" t="s">
        <v>29</v>
      </c>
      <c r="E98" s="87" t="s">
        <v>49</v>
      </c>
      <c r="F98" s="66">
        <v>200</v>
      </c>
      <c r="G98" s="66">
        <v>0.3</v>
      </c>
      <c r="H98" s="66">
        <v>0</v>
      </c>
      <c r="I98" s="66">
        <v>26.2</v>
      </c>
      <c r="J98" s="66">
        <v>116</v>
      </c>
      <c r="K98" s="66" t="s">
        <v>40</v>
      </c>
      <c r="L98" s="68">
        <v>15</v>
      </c>
    </row>
    <row r="99" spans="1:12" x14ac:dyDescent="0.2">
      <c r="A99" s="11"/>
      <c r="B99" s="5"/>
      <c r="C99" s="23"/>
      <c r="D99" s="65" t="s">
        <v>30</v>
      </c>
      <c r="E99" s="87" t="s">
        <v>43</v>
      </c>
      <c r="F99" s="66">
        <v>30</v>
      </c>
      <c r="G99" s="66">
        <v>2.4300000000000002</v>
      </c>
      <c r="H99" s="66">
        <v>0.3</v>
      </c>
      <c r="I99" s="66">
        <v>14.64</v>
      </c>
      <c r="J99" s="66">
        <v>73</v>
      </c>
      <c r="K99" s="66" t="s">
        <v>40</v>
      </c>
      <c r="L99" s="68">
        <v>4</v>
      </c>
    </row>
    <row r="100" spans="1:12" x14ac:dyDescent="0.2">
      <c r="A100" s="11"/>
      <c r="B100" s="5"/>
      <c r="C100" s="23"/>
      <c r="D100" s="65" t="s">
        <v>31</v>
      </c>
      <c r="E100" s="87" t="s">
        <v>46</v>
      </c>
      <c r="F100" s="66">
        <v>30</v>
      </c>
      <c r="G100" s="66">
        <v>2.4300000000000002</v>
      </c>
      <c r="H100" s="66">
        <v>1.02</v>
      </c>
      <c r="I100" s="66">
        <v>12.7</v>
      </c>
      <c r="J100" s="66">
        <v>66</v>
      </c>
      <c r="K100" s="66" t="s">
        <v>40</v>
      </c>
      <c r="L100" s="68">
        <v>4</v>
      </c>
    </row>
    <row r="101" spans="1:12" x14ac:dyDescent="0.2">
      <c r="A101" s="11"/>
      <c r="B101" s="5"/>
      <c r="C101" s="23"/>
      <c r="D101" s="45"/>
      <c r="E101" s="69"/>
      <c r="F101" s="68"/>
      <c r="G101" s="68"/>
      <c r="H101" s="68"/>
      <c r="I101" s="68"/>
      <c r="J101" s="68"/>
      <c r="K101" s="68"/>
      <c r="L101" s="68"/>
    </row>
    <row r="102" spans="1:12" x14ac:dyDescent="0.2">
      <c r="A102" s="11"/>
      <c r="B102" s="5"/>
      <c r="C102" s="23"/>
      <c r="D102" s="45"/>
      <c r="E102" s="69"/>
      <c r="F102" s="68"/>
      <c r="G102" s="68"/>
      <c r="H102" s="68"/>
      <c r="I102" s="68"/>
      <c r="J102" s="68"/>
      <c r="K102" s="68"/>
      <c r="L102" s="68"/>
    </row>
    <row r="103" spans="1:12" x14ac:dyDescent="0.2">
      <c r="A103" s="12"/>
      <c r="B103" s="7"/>
      <c r="C103" s="22"/>
      <c r="D103" s="25" t="s">
        <v>32</v>
      </c>
      <c r="E103" s="3"/>
      <c r="F103" s="8">
        <f>SUM(F94:F102)</f>
        <v>775</v>
      </c>
      <c r="G103" s="8">
        <f t="shared" ref="G103" si="42">SUM(G94:G102)</f>
        <v>26.63</v>
      </c>
      <c r="H103" s="8">
        <f t="shared" ref="H103" si="43">SUM(H94:H102)</f>
        <v>24.159999999999997</v>
      </c>
      <c r="I103" s="8">
        <f t="shared" ref="I103" si="44">SUM(I94:I102)</f>
        <v>112.22000000000001</v>
      </c>
      <c r="J103" s="8">
        <f t="shared" ref="J103:L103" si="45">SUM(J94:J102)</f>
        <v>722</v>
      </c>
      <c r="K103" s="8"/>
      <c r="L103" s="8">
        <f t="shared" si="45"/>
        <v>84.58</v>
      </c>
    </row>
    <row r="104" spans="1:12" ht="15.75" customHeight="1" thickBot="1" x14ac:dyDescent="0.25">
      <c r="A104" s="15">
        <f>A85</f>
        <v>1</v>
      </c>
      <c r="B104" s="16">
        <f>B85</f>
        <v>5</v>
      </c>
      <c r="C104" s="99" t="s">
        <v>4</v>
      </c>
      <c r="D104" s="101"/>
      <c r="E104" s="17"/>
      <c r="F104" s="18">
        <f>F93+F103</f>
        <v>1295</v>
      </c>
      <c r="G104" s="18">
        <f t="shared" ref="G104" si="46">G93+G103</f>
        <v>45.83</v>
      </c>
      <c r="H104" s="18">
        <f t="shared" ref="H104" si="47">H93+H103</f>
        <v>41.91</v>
      </c>
      <c r="I104" s="18">
        <f t="shared" ref="I104" si="48">I93+I103</f>
        <v>192.86</v>
      </c>
      <c r="J104" s="18">
        <f t="shared" ref="J104:L104" si="49">J93+J103</f>
        <v>1287</v>
      </c>
      <c r="K104" s="18"/>
      <c r="L104" s="18">
        <f t="shared" si="49"/>
        <v>169.16</v>
      </c>
    </row>
    <row r="105" spans="1:12" x14ac:dyDescent="0.2">
      <c r="A105" s="9">
        <v>2</v>
      </c>
      <c r="B105" s="10">
        <v>1</v>
      </c>
      <c r="C105" s="23" t="s">
        <v>20</v>
      </c>
      <c r="D105" s="58" t="s">
        <v>25</v>
      </c>
      <c r="E105" s="88" t="s">
        <v>63</v>
      </c>
      <c r="F105" s="59">
        <v>60</v>
      </c>
      <c r="G105" s="59">
        <v>0.72</v>
      </c>
      <c r="H105" s="59">
        <v>3</v>
      </c>
      <c r="I105" s="59">
        <v>7.02</v>
      </c>
      <c r="J105" s="59">
        <v>49</v>
      </c>
      <c r="K105" s="59">
        <v>43</v>
      </c>
      <c r="L105" s="62">
        <v>10</v>
      </c>
    </row>
    <row r="106" spans="1:12" x14ac:dyDescent="0.2">
      <c r="A106" s="11"/>
      <c r="B106" s="5"/>
      <c r="C106" s="23"/>
      <c r="D106" s="45" t="s">
        <v>21</v>
      </c>
      <c r="E106" s="87" t="s">
        <v>76</v>
      </c>
      <c r="F106" s="66">
        <v>90</v>
      </c>
      <c r="G106" s="66">
        <v>10.9</v>
      </c>
      <c r="H106" s="66">
        <v>8.3000000000000007</v>
      </c>
      <c r="I106" s="66">
        <v>6.1</v>
      </c>
      <c r="J106" s="66">
        <v>145</v>
      </c>
      <c r="K106" s="66">
        <v>622</v>
      </c>
      <c r="L106" s="68">
        <v>49.58</v>
      </c>
    </row>
    <row r="107" spans="1:12" x14ac:dyDescent="0.2">
      <c r="A107" s="11"/>
      <c r="B107" s="5"/>
      <c r="C107" s="23"/>
      <c r="D107" s="45" t="s">
        <v>21</v>
      </c>
      <c r="E107" s="87" t="s">
        <v>51</v>
      </c>
      <c r="F107" s="66">
        <v>150</v>
      </c>
      <c r="G107" s="66">
        <v>5.25</v>
      </c>
      <c r="H107" s="66">
        <v>6.2</v>
      </c>
      <c r="I107" s="66">
        <v>31.3</v>
      </c>
      <c r="J107" s="66">
        <v>221</v>
      </c>
      <c r="K107" s="66">
        <v>516</v>
      </c>
      <c r="L107" s="68">
        <v>15</v>
      </c>
    </row>
    <row r="108" spans="1:12" x14ac:dyDescent="0.2">
      <c r="A108" s="11"/>
      <c r="B108" s="5"/>
      <c r="C108" s="23"/>
      <c r="D108" s="65" t="s">
        <v>22</v>
      </c>
      <c r="E108" s="87" t="s">
        <v>56</v>
      </c>
      <c r="F108" s="66">
        <v>205</v>
      </c>
      <c r="G108" s="66">
        <v>0.2</v>
      </c>
      <c r="H108" s="66">
        <v>0.01</v>
      </c>
      <c r="I108" s="66">
        <v>13.8</v>
      </c>
      <c r="J108" s="66">
        <v>62</v>
      </c>
      <c r="K108" s="66">
        <v>686</v>
      </c>
      <c r="L108" s="68">
        <v>6</v>
      </c>
    </row>
    <row r="109" spans="1:12" x14ac:dyDescent="0.2">
      <c r="A109" s="11"/>
      <c r="B109" s="5"/>
      <c r="C109" s="23"/>
      <c r="D109" s="65" t="s">
        <v>23</v>
      </c>
      <c r="E109" s="87" t="s">
        <v>43</v>
      </c>
      <c r="F109" s="66">
        <v>20</v>
      </c>
      <c r="G109" s="66">
        <v>1.62</v>
      </c>
      <c r="H109" s="66">
        <v>0.2</v>
      </c>
      <c r="I109" s="66">
        <v>9.76</v>
      </c>
      <c r="J109" s="66">
        <v>49</v>
      </c>
      <c r="K109" s="66" t="s">
        <v>40</v>
      </c>
      <c r="L109" s="68">
        <v>4</v>
      </c>
    </row>
    <row r="110" spans="1:12" x14ac:dyDescent="0.2">
      <c r="A110" s="11"/>
      <c r="B110" s="5"/>
      <c r="C110" s="23"/>
      <c r="D110" s="45"/>
      <c r="E110" s="69"/>
      <c r="F110" s="68"/>
      <c r="G110" s="68"/>
      <c r="H110" s="68"/>
      <c r="I110" s="68"/>
      <c r="J110" s="68"/>
      <c r="K110" s="68"/>
      <c r="L110" s="68"/>
    </row>
    <row r="111" spans="1:12" x14ac:dyDescent="0.2">
      <c r="A111" s="11"/>
      <c r="B111" s="5"/>
      <c r="C111" s="23"/>
      <c r="D111" s="45"/>
      <c r="E111" s="69"/>
      <c r="F111" s="68"/>
      <c r="G111" s="68"/>
      <c r="H111" s="68"/>
      <c r="I111" s="68"/>
      <c r="J111" s="68"/>
      <c r="K111" s="68"/>
      <c r="L111" s="68"/>
    </row>
    <row r="112" spans="1:12" ht="13.5" thickBot="1" x14ac:dyDescent="0.25">
      <c r="A112" s="26"/>
      <c r="B112" s="27"/>
      <c r="C112" s="28"/>
      <c r="D112" s="29" t="s">
        <v>32</v>
      </c>
      <c r="E112" s="30"/>
      <c r="F112" s="31">
        <f>SUM(F105:F111)</f>
        <v>525</v>
      </c>
      <c r="G112" s="31">
        <f t="shared" ref="G112:J112" si="50">SUM(G105:G111)</f>
        <v>18.690000000000001</v>
      </c>
      <c r="H112" s="31">
        <f t="shared" si="50"/>
        <v>17.71</v>
      </c>
      <c r="I112" s="31">
        <f t="shared" si="50"/>
        <v>67.98</v>
      </c>
      <c r="J112" s="31">
        <f t="shared" si="50"/>
        <v>526</v>
      </c>
      <c r="K112" s="31"/>
      <c r="L112" s="31">
        <f t="shared" ref="L112" si="51">SUM(L105:L111)</f>
        <v>84.58</v>
      </c>
    </row>
    <row r="113" spans="1:12" x14ac:dyDescent="0.2">
      <c r="A113" s="11">
        <f>A105</f>
        <v>2</v>
      </c>
      <c r="B113" s="4">
        <f>B105</f>
        <v>1</v>
      </c>
      <c r="C113" s="23" t="s">
        <v>24</v>
      </c>
      <c r="D113" s="58" t="s">
        <v>25</v>
      </c>
      <c r="E113" s="88" t="s">
        <v>73</v>
      </c>
      <c r="F113" s="59">
        <v>60</v>
      </c>
      <c r="G113" s="59">
        <v>0.78</v>
      </c>
      <c r="H113" s="59">
        <v>2.2799999999999998</v>
      </c>
      <c r="I113" s="59">
        <v>4.4400000000000004</v>
      </c>
      <c r="J113" s="59">
        <v>41</v>
      </c>
      <c r="K113" s="59">
        <v>315</v>
      </c>
      <c r="L113" s="62">
        <v>5</v>
      </c>
    </row>
    <row r="114" spans="1:12" x14ac:dyDescent="0.2">
      <c r="A114" s="11"/>
      <c r="B114" s="5"/>
      <c r="C114" s="23"/>
      <c r="D114" s="65" t="s">
        <v>26</v>
      </c>
      <c r="E114" s="87" t="s">
        <v>52</v>
      </c>
      <c r="F114" s="66">
        <v>205</v>
      </c>
      <c r="G114" s="66">
        <v>1.47</v>
      </c>
      <c r="H114" s="66">
        <v>4.83</v>
      </c>
      <c r="I114" s="66">
        <v>14.3</v>
      </c>
      <c r="J114" s="66">
        <v>116</v>
      </c>
      <c r="K114" s="66">
        <v>132</v>
      </c>
      <c r="L114" s="68">
        <v>10</v>
      </c>
    </row>
    <row r="115" spans="1:12" x14ac:dyDescent="0.2">
      <c r="A115" s="11"/>
      <c r="B115" s="5"/>
      <c r="C115" s="23"/>
      <c r="D115" s="65" t="s">
        <v>27</v>
      </c>
      <c r="E115" s="87" t="s">
        <v>70</v>
      </c>
      <c r="F115" s="66">
        <v>100</v>
      </c>
      <c r="G115" s="66">
        <v>13.1</v>
      </c>
      <c r="H115" s="66">
        <v>11.7</v>
      </c>
      <c r="I115" s="66">
        <v>25.5</v>
      </c>
      <c r="J115" s="66">
        <v>237</v>
      </c>
      <c r="K115" s="66" t="s">
        <v>40</v>
      </c>
      <c r="L115" s="68">
        <v>36.58</v>
      </c>
    </row>
    <row r="116" spans="1:12" x14ac:dyDescent="0.2">
      <c r="A116" s="11"/>
      <c r="B116" s="5"/>
      <c r="C116" s="23"/>
      <c r="D116" s="65" t="s">
        <v>28</v>
      </c>
      <c r="E116" s="87" t="s">
        <v>48</v>
      </c>
      <c r="F116" s="66">
        <v>150</v>
      </c>
      <c r="G116" s="66">
        <v>3.8</v>
      </c>
      <c r="H116" s="66">
        <v>4.5999999999999996</v>
      </c>
      <c r="I116" s="66">
        <v>24.1</v>
      </c>
      <c r="J116" s="66">
        <v>168</v>
      </c>
      <c r="K116" s="66">
        <v>302</v>
      </c>
      <c r="L116" s="68">
        <v>15</v>
      </c>
    </row>
    <row r="117" spans="1:12" x14ac:dyDescent="0.2">
      <c r="A117" s="11"/>
      <c r="B117" s="5"/>
      <c r="C117" s="23"/>
      <c r="D117" s="65" t="s">
        <v>29</v>
      </c>
      <c r="E117" s="87" t="s">
        <v>54</v>
      </c>
      <c r="F117" s="66">
        <v>200</v>
      </c>
      <c r="G117" s="66">
        <v>0.48</v>
      </c>
      <c r="H117" s="66">
        <v>0</v>
      </c>
      <c r="I117" s="66">
        <v>21.2</v>
      </c>
      <c r="J117" s="66">
        <v>105</v>
      </c>
      <c r="K117" s="66">
        <v>638</v>
      </c>
      <c r="L117" s="68">
        <v>10</v>
      </c>
    </row>
    <row r="118" spans="1:12" x14ac:dyDescent="0.2">
      <c r="A118" s="11"/>
      <c r="B118" s="5"/>
      <c r="C118" s="23"/>
      <c r="D118" s="65" t="s">
        <v>30</v>
      </c>
      <c r="E118" s="87" t="s">
        <v>43</v>
      </c>
      <c r="F118" s="66">
        <v>30</v>
      </c>
      <c r="G118" s="66">
        <v>2.4300000000000002</v>
      </c>
      <c r="H118" s="66">
        <v>0.3</v>
      </c>
      <c r="I118" s="66">
        <v>14.64</v>
      </c>
      <c r="J118" s="66">
        <v>73</v>
      </c>
      <c r="K118" s="66" t="s">
        <v>40</v>
      </c>
      <c r="L118" s="68">
        <v>4</v>
      </c>
    </row>
    <row r="119" spans="1:12" x14ac:dyDescent="0.2">
      <c r="A119" s="11"/>
      <c r="B119" s="5"/>
      <c r="C119" s="23"/>
      <c r="D119" s="65" t="s">
        <v>31</v>
      </c>
      <c r="E119" s="87" t="s">
        <v>46</v>
      </c>
      <c r="F119" s="66">
        <v>20</v>
      </c>
      <c r="G119" s="66">
        <v>1.62</v>
      </c>
      <c r="H119" s="66">
        <v>0.68</v>
      </c>
      <c r="I119" s="66">
        <v>8.44</v>
      </c>
      <c r="J119" s="66">
        <v>44</v>
      </c>
      <c r="K119" s="66" t="s">
        <v>40</v>
      </c>
      <c r="L119" s="68">
        <v>4</v>
      </c>
    </row>
    <row r="120" spans="1:12" x14ac:dyDescent="0.2">
      <c r="A120" s="11"/>
      <c r="B120" s="5"/>
      <c r="C120" s="23"/>
      <c r="D120" s="45"/>
      <c r="E120" s="69"/>
      <c r="F120" s="68"/>
      <c r="G120" s="68"/>
      <c r="H120" s="68"/>
      <c r="I120" s="68"/>
      <c r="J120" s="68"/>
      <c r="K120" s="68"/>
      <c r="L120" s="68"/>
    </row>
    <row r="121" spans="1:12" x14ac:dyDescent="0.2">
      <c r="A121" s="11"/>
      <c r="B121" s="5"/>
      <c r="C121" s="23"/>
      <c r="D121" s="45"/>
      <c r="E121" s="69"/>
      <c r="F121" s="68"/>
      <c r="G121" s="68"/>
      <c r="H121" s="68"/>
      <c r="I121" s="68"/>
      <c r="J121" s="68"/>
      <c r="K121" s="68"/>
      <c r="L121" s="68"/>
    </row>
    <row r="122" spans="1:12" x14ac:dyDescent="0.2">
      <c r="A122" s="12"/>
      <c r="B122" s="7"/>
      <c r="C122" s="22"/>
      <c r="D122" s="25" t="s">
        <v>32</v>
      </c>
      <c r="E122" s="3"/>
      <c r="F122" s="8">
        <f>SUM(F113:F121)</f>
        <v>765</v>
      </c>
      <c r="G122" s="8">
        <f t="shared" ref="G122:J122" si="52">SUM(G113:G121)</f>
        <v>23.68</v>
      </c>
      <c r="H122" s="8">
        <f t="shared" si="52"/>
        <v>24.389999999999997</v>
      </c>
      <c r="I122" s="8">
        <f t="shared" si="52"/>
        <v>112.62</v>
      </c>
      <c r="J122" s="8">
        <f t="shared" si="52"/>
        <v>784</v>
      </c>
      <c r="K122" s="8"/>
      <c r="L122" s="8">
        <f t="shared" ref="L122" si="53">SUM(L113:L121)</f>
        <v>84.58</v>
      </c>
    </row>
    <row r="123" spans="1:12" ht="13.5" thickBot="1" x14ac:dyDescent="0.25">
      <c r="A123" s="15">
        <f>A105</f>
        <v>2</v>
      </c>
      <c r="B123" s="16">
        <f>B105</f>
        <v>1</v>
      </c>
      <c r="C123" s="99" t="s">
        <v>4</v>
      </c>
      <c r="D123" s="101"/>
      <c r="E123" s="17"/>
      <c r="F123" s="18">
        <f>F112+F122</f>
        <v>1290</v>
      </c>
      <c r="G123" s="18">
        <f t="shared" ref="G123" si="54">G112+G122</f>
        <v>42.370000000000005</v>
      </c>
      <c r="H123" s="18">
        <f t="shared" ref="H123" si="55">H112+H122</f>
        <v>42.099999999999994</v>
      </c>
      <c r="I123" s="18">
        <f t="shared" ref="I123" si="56">I112+I122</f>
        <v>180.60000000000002</v>
      </c>
      <c r="J123" s="18">
        <f t="shared" ref="J123:L123" si="57">J112+J122</f>
        <v>1310</v>
      </c>
      <c r="K123" s="18"/>
      <c r="L123" s="18">
        <f t="shared" si="57"/>
        <v>169.16</v>
      </c>
    </row>
    <row r="124" spans="1:12" x14ac:dyDescent="0.2">
      <c r="A124" s="4">
        <v>2</v>
      </c>
      <c r="B124" s="5">
        <v>2</v>
      </c>
      <c r="C124" s="23" t="s">
        <v>20</v>
      </c>
      <c r="D124" s="58" t="s">
        <v>25</v>
      </c>
      <c r="E124" s="88" t="s">
        <v>82</v>
      </c>
      <c r="F124" s="59">
        <v>60</v>
      </c>
      <c r="G124" s="59">
        <v>1.08</v>
      </c>
      <c r="H124" s="59">
        <v>0</v>
      </c>
      <c r="I124" s="59">
        <v>6.48</v>
      </c>
      <c r="J124" s="59">
        <v>30</v>
      </c>
      <c r="K124" s="59">
        <v>315</v>
      </c>
      <c r="L124" s="62">
        <v>10</v>
      </c>
    </row>
    <row r="125" spans="1:12" x14ac:dyDescent="0.2">
      <c r="A125" s="4"/>
      <c r="B125" s="5"/>
      <c r="C125" s="23"/>
      <c r="D125" s="45" t="s">
        <v>21</v>
      </c>
      <c r="E125" s="87" t="s">
        <v>85</v>
      </c>
      <c r="F125" s="66">
        <v>90</v>
      </c>
      <c r="G125" s="66">
        <v>10.199999999999999</v>
      </c>
      <c r="H125" s="66">
        <v>11.8</v>
      </c>
      <c r="I125" s="66">
        <v>7.2</v>
      </c>
      <c r="J125" s="66">
        <v>205</v>
      </c>
      <c r="K125" s="66" t="s">
        <v>40</v>
      </c>
      <c r="L125" s="68">
        <v>50.58</v>
      </c>
    </row>
    <row r="126" spans="1:12" x14ac:dyDescent="0.2">
      <c r="A126" s="4"/>
      <c r="B126" s="5"/>
      <c r="C126" s="23"/>
      <c r="D126" s="45" t="s">
        <v>21</v>
      </c>
      <c r="E126" s="87" t="s">
        <v>45</v>
      </c>
      <c r="F126" s="66">
        <v>150</v>
      </c>
      <c r="G126" s="66">
        <v>4.8</v>
      </c>
      <c r="H126" s="66">
        <v>7.05</v>
      </c>
      <c r="I126" s="66">
        <v>25.65</v>
      </c>
      <c r="J126" s="66">
        <v>180</v>
      </c>
      <c r="K126" s="66">
        <v>510</v>
      </c>
      <c r="L126" s="68">
        <v>15</v>
      </c>
    </row>
    <row r="127" spans="1:12" x14ac:dyDescent="0.2">
      <c r="A127" s="4"/>
      <c r="B127" s="5"/>
      <c r="C127" s="23"/>
      <c r="D127" s="65" t="s">
        <v>29</v>
      </c>
      <c r="E127" s="87" t="s">
        <v>49</v>
      </c>
      <c r="F127" s="66">
        <v>200</v>
      </c>
      <c r="G127" s="66">
        <v>0.3</v>
      </c>
      <c r="H127" s="66">
        <v>0</v>
      </c>
      <c r="I127" s="66">
        <v>26.2</v>
      </c>
      <c r="J127" s="66">
        <v>116</v>
      </c>
      <c r="K127" s="66" t="s">
        <v>40</v>
      </c>
      <c r="L127" s="68">
        <v>5</v>
      </c>
    </row>
    <row r="128" spans="1:12" x14ac:dyDescent="0.2">
      <c r="A128" s="4"/>
      <c r="B128" s="5"/>
      <c r="C128" s="23"/>
      <c r="D128" s="65" t="s">
        <v>23</v>
      </c>
      <c r="E128" s="87" t="s">
        <v>43</v>
      </c>
      <c r="F128" s="66">
        <v>20</v>
      </c>
      <c r="G128" s="66">
        <v>1.62</v>
      </c>
      <c r="H128" s="66">
        <v>0.2</v>
      </c>
      <c r="I128" s="66">
        <v>9.76</v>
      </c>
      <c r="J128" s="66">
        <v>49</v>
      </c>
      <c r="K128" s="66" t="s">
        <v>40</v>
      </c>
      <c r="L128" s="68">
        <v>4</v>
      </c>
    </row>
    <row r="129" spans="1:12" x14ac:dyDescent="0.2">
      <c r="A129" s="4"/>
      <c r="B129" s="5"/>
      <c r="C129" s="23"/>
      <c r="D129" s="45"/>
      <c r="E129" s="69"/>
      <c r="F129" s="68"/>
      <c r="G129" s="68"/>
      <c r="H129" s="68"/>
      <c r="I129" s="68"/>
      <c r="J129" s="68"/>
      <c r="K129" s="68"/>
      <c r="L129" s="68"/>
    </row>
    <row r="130" spans="1:12" x14ac:dyDescent="0.2">
      <c r="A130" s="4"/>
      <c r="B130" s="5"/>
      <c r="C130" s="23"/>
      <c r="D130" s="45"/>
      <c r="E130" s="69"/>
      <c r="F130" s="68"/>
      <c r="G130" s="68"/>
      <c r="H130" s="68"/>
      <c r="I130" s="68"/>
      <c r="J130" s="68"/>
      <c r="K130" s="68"/>
      <c r="L130" s="68"/>
    </row>
    <row r="131" spans="1:12" ht="13.5" thickBot="1" x14ac:dyDescent="0.25">
      <c r="A131" s="98"/>
      <c r="B131" s="27"/>
      <c r="C131" s="28"/>
      <c r="D131" s="29" t="s">
        <v>32</v>
      </c>
      <c r="E131" s="30"/>
      <c r="F131" s="31">
        <f>SUM(F124:F130)</f>
        <v>520</v>
      </c>
      <c r="G131" s="31">
        <f t="shared" ref="G131:J131" si="58">SUM(G124:G130)</f>
        <v>18</v>
      </c>
      <c r="H131" s="31">
        <f t="shared" si="58"/>
        <v>19.05</v>
      </c>
      <c r="I131" s="31">
        <f t="shared" si="58"/>
        <v>75.290000000000006</v>
      </c>
      <c r="J131" s="31">
        <f t="shared" si="58"/>
        <v>580</v>
      </c>
      <c r="K131" s="31"/>
      <c r="L131" s="31">
        <f t="shared" ref="L131" si="59">SUM(L124:L130)</f>
        <v>84.58</v>
      </c>
    </row>
    <row r="132" spans="1:12" x14ac:dyDescent="0.2">
      <c r="A132" s="4">
        <f>A124</f>
        <v>2</v>
      </c>
      <c r="B132" s="4">
        <f>B124</f>
        <v>2</v>
      </c>
      <c r="C132" s="23" t="s">
        <v>24</v>
      </c>
      <c r="D132" s="58" t="s">
        <v>25</v>
      </c>
      <c r="E132" s="88" t="s">
        <v>68</v>
      </c>
      <c r="F132" s="59">
        <v>60</v>
      </c>
      <c r="G132" s="59">
        <v>0.48</v>
      </c>
      <c r="H132" s="59">
        <v>0.06</v>
      </c>
      <c r="I132" s="59">
        <v>0.48</v>
      </c>
      <c r="J132" s="59">
        <v>6</v>
      </c>
      <c r="K132" s="59" t="s">
        <v>40</v>
      </c>
      <c r="L132" s="62">
        <v>10</v>
      </c>
    </row>
    <row r="133" spans="1:12" x14ac:dyDescent="0.2">
      <c r="A133" s="4"/>
      <c r="B133" s="5"/>
      <c r="C133" s="23"/>
      <c r="D133" s="65" t="s">
        <v>26</v>
      </c>
      <c r="E133" s="87" t="s">
        <v>44</v>
      </c>
      <c r="F133" s="66">
        <v>200</v>
      </c>
      <c r="G133" s="66">
        <v>4.96</v>
      </c>
      <c r="H133" s="66">
        <v>4.4800000000000004</v>
      </c>
      <c r="I133" s="66">
        <v>17.84</v>
      </c>
      <c r="J133" s="66">
        <v>134</v>
      </c>
      <c r="K133" s="66">
        <v>139</v>
      </c>
      <c r="L133" s="68">
        <v>10</v>
      </c>
    </row>
    <row r="134" spans="1:12" x14ac:dyDescent="0.2">
      <c r="A134" s="4"/>
      <c r="B134" s="5"/>
      <c r="C134" s="23"/>
      <c r="D134" s="65" t="s">
        <v>27</v>
      </c>
      <c r="E134" s="87" t="s">
        <v>86</v>
      </c>
      <c r="F134" s="66">
        <v>90</v>
      </c>
      <c r="G134" s="92">
        <v>10.8</v>
      </c>
      <c r="H134" s="66">
        <v>11.6</v>
      </c>
      <c r="I134" s="66">
        <v>17.399999999999999</v>
      </c>
      <c r="J134" s="66">
        <v>249</v>
      </c>
      <c r="K134" s="66">
        <v>469</v>
      </c>
      <c r="L134" s="68">
        <v>36.58</v>
      </c>
    </row>
    <row r="135" spans="1:12" x14ac:dyDescent="0.2">
      <c r="A135" s="4"/>
      <c r="B135" s="5"/>
      <c r="C135" s="23"/>
      <c r="D135" s="65" t="s">
        <v>28</v>
      </c>
      <c r="E135" s="87" t="s">
        <v>59</v>
      </c>
      <c r="F135" s="66">
        <v>150</v>
      </c>
      <c r="G135" s="66">
        <v>4.5</v>
      </c>
      <c r="H135" s="66">
        <v>6.8</v>
      </c>
      <c r="I135" s="66">
        <v>33.4</v>
      </c>
      <c r="J135" s="66">
        <v>214</v>
      </c>
      <c r="K135" s="66">
        <v>512</v>
      </c>
      <c r="L135" s="68">
        <v>10</v>
      </c>
    </row>
    <row r="136" spans="1:12" x14ac:dyDescent="0.2">
      <c r="A136" s="4"/>
      <c r="B136" s="5"/>
      <c r="C136" s="23"/>
      <c r="D136" s="65" t="s">
        <v>29</v>
      </c>
      <c r="E136" s="87" t="s">
        <v>60</v>
      </c>
      <c r="F136" s="66">
        <v>200</v>
      </c>
      <c r="G136" s="66">
        <v>0.44</v>
      </c>
      <c r="H136" s="66">
        <v>0</v>
      </c>
      <c r="I136" s="66">
        <v>24.1</v>
      </c>
      <c r="J136" s="66">
        <v>83</v>
      </c>
      <c r="K136" s="66">
        <v>631</v>
      </c>
      <c r="L136" s="68">
        <v>10</v>
      </c>
    </row>
    <row r="137" spans="1:12" x14ac:dyDescent="0.2">
      <c r="A137" s="4"/>
      <c r="B137" s="5"/>
      <c r="C137" s="23"/>
      <c r="D137" s="65" t="s">
        <v>30</v>
      </c>
      <c r="E137" s="87" t="s">
        <v>43</v>
      </c>
      <c r="F137" s="66">
        <v>30</v>
      </c>
      <c r="G137" s="66">
        <v>2.4300000000000002</v>
      </c>
      <c r="H137" s="66">
        <v>0.3</v>
      </c>
      <c r="I137" s="66">
        <v>14.64</v>
      </c>
      <c r="J137" s="66">
        <v>73</v>
      </c>
      <c r="K137" s="66" t="s">
        <v>40</v>
      </c>
      <c r="L137" s="68">
        <v>4</v>
      </c>
    </row>
    <row r="138" spans="1:12" x14ac:dyDescent="0.2">
      <c r="A138" s="4"/>
      <c r="B138" s="5"/>
      <c r="C138" s="23"/>
      <c r="D138" s="65" t="s">
        <v>31</v>
      </c>
      <c r="E138" s="87" t="s">
        <v>46</v>
      </c>
      <c r="F138" s="66">
        <v>20</v>
      </c>
      <c r="G138" s="66">
        <v>1.62</v>
      </c>
      <c r="H138" s="66">
        <v>0.68</v>
      </c>
      <c r="I138" s="66">
        <v>8.44</v>
      </c>
      <c r="J138" s="66">
        <v>44</v>
      </c>
      <c r="K138" s="66" t="s">
        <v>40</v>
      </c>
      <c r="L138" s="68">
        <v>4</v>
      </c>
    </row>
    <row r="139" spans="1:12" x14ac:dyDescent="0.2">
      <c r="A139" s="4"/>
      <c r="B139" s="5"/>
      <c r="C139" s="23"/>
      <c r="D139" s="45"/>
      <c r="E139" s="69"/>
      <c r="F139" s="68"/>
      <c r="G139" s="68"/>
      <c r="H139" s="68"/>
      <c r="I139" s="68"/>
      <c r="J139" s="68"/>
      <c r="K139" s="68"/>
      <c r="L139" s="68"/>
    </row>
    <row r="140" spans="1:12" x14ac:dyDescent="0.2">
      <c r="A140" s="4"/>
      <c r="B140" s="5"/>
      <c r="C140" s="23"/>
      <c r="D140" s="45"/>
      <c r="E140" s="69"/>
      <c r="F140" s="68"/>
      <c r="G140" s="68"/>
      <c r="H140" s="68"/>
      <c r="I140" s="68"/>
      <c r="J140" s="68"/>
      <c r="K140" s="68"/>
      <c r="L140" s="68"/>
    </row>
    <row r="141" spans="1:12" x14ac:dyDescent="0.2">
      <c r="A141" s="6"/>
      <c r="B141" s="7"/>
      <c r="C141" s="22"/>
      <c r="D141" s="81" t="s">
        <v>32</v>
      </c>
      <c r="E141" s="82"/>
      <c r="F141" s="83">
        <f>SUM(F132:F140)</f>
        <v>750</v>
      </c>
      <c r="G141" s="83">
        <f t="shared" ref="G141:J141" si="60">SUM(G132:G140)</f>
        <v>25.230000000000004</v>
      </c>
      <c r="H141" s="83">
        <f t="shared" si="60"/>
        <v>23.92</v>
      </c>
      <c r="I141" s="83">
        <f t="shared" si="60"/>
        <v>116.3</v>
      </c>
      <c r="J141" s="83">
        <f t="shared" si="60"/>
        <v>803</v>
      </c>
      <c r="K141" s="83"/>
      <c r="L141" s="83">
        <f t="shared" ref="L141" si="61">SUM(L132:L140)</f>
        <v>84.58</v>
      </c>
    </row>
    <row r="142" spans="1:12" ht="13.5" thickBot="1" x14ac:dyDescent="0.25">
      <c r="A142" s="19">
        <f>A124</f>
        <v>2</v>
      </c>
      <c r="B142" s="19">
        <f>B124</f>
        <v>2</v>
      </c>
      <c r="C142" s="99" t="s">
        <v>4</v>
      </c>
      <c r="D142" s="101"/>
      <c r="E142" s="17"/>
      <c r="F142" s="18">
        <f>F131+F141</f>
        <v>1270</v>
      </c>
      <c r="G142" s="18">
        <f t="shared" ref="G142" si="62">G131+G141</f>
        <v>43.230000000000004</v>
      </c>
      <c r="H142" s="18">
        <f t="shared" ref="H142" si="63">H131+H141</f>
        <v>42.97</v>
      </c>
      <c r="I142" s="18">
        <f t="shared" ref="I142" si="64">I131+I141</f>
        <v>191.59</v>
      </c>
      <c r="J142" s="18">
        <f t="shared" ref="J142:L142" si="65">J131+J141</f>
        <v>1383</v>
      </c>
      <c r="K142" s="18"/>
      <c r="L142" s="18">
        <f t="shared" si="65"/>
        <v>169.16</v>
      </c>
    </row>
    <row r="143" spans="1:12" x14ac:dyDescent="0.2">
      <c r="A143" s="9">
        <v>2</v>
      </c>
      <c r="B143" s="10">
        <v>3</v>
      </c>
      <c r="C143" s="23" t="s">
        <v>20</v>
      </c>
      <c r="D143" s="58" t="s">
        <v>21</v>
      </c>
      <c r="E143" s="88" t="s">
        <v>87</v>
      </c>
      <c r="F143" s="59">
        <v>205</v>
      </c>
      <c r="G143" s="59">
        <v>9.1</v>
      </c>
      <c r="H143" s="59">
        <v>6.8</v>
      </c>
      <c r="I143" s="59">
        <v>34.1</v>
      </c>
      <c r="J143" s="59">
        <v>249</v>
      </c>
      <c r="K143" s="59">
        <v>173</v>
      </c>
      <c r="L143" s="62">
        <v>39.58</v>
      </c>
    </row>
    <row r="144" spans="1:12" x14ac:dyDescent="0.2">
      <c r="A144" s="11"/>
      <c r="B144" s="5"/>
      <c r="C144" s="23"/>
      <c r="D144" s="65" t="s">
        <v>22</v>
      </c>
      <c r="E144" s="87" t="s">
        <v>42</v>
      </c>
      <c r="F144" s="66">
        <v>200</v>
      </c>
      <c r="G144" s="66">
        <v>0.2</v>
      </c>
      <c r="H144" s="66">
        <v>0.06</v>
      </c>
      <c r="I144" s="66">
        <v>12.3</v>
      </c>
      <c r="J144" s="66">
        <v>59</v>
      </c>
      <c r="K144" s="66">
        <v>685</v>
      </c>
      <c r="L144" s="68">
        <v>5</v>
      </c>
    </row>
    <row r="145" spans="1:12" x14ac:dyDescent="0.2">
      <c r="A145" s="11"/>
      <c r="B145" s="5"/>
      <c r="C145" s="23"/>
      <c r="D145" s="65" t="s">
        <v>23</v>
      </c>
      <c r="E145" s="87" t="s">
        <v>57</v>
      </c>
      <c r="F145" s="66">
        <v>40</v>
      </c>
      <c r="G145" s="66">
        <v>2.2999999999999998</v>
      </c>
      <c r="H145" s="66">
        <v>7</v>
      </c>
      <c r="I145" s="66">
        <v>15.9</v>
      </c>
      <c r="J145" s="66">
        <v>121</v>
      </c>
      <c r="K145" s="66">
        <v>2</v>
      </c>
      <c r="L145" s="68">
        <v>15</v>
      </c>
    </row>
    <row r="146" spans="1:12" ht="15.75" customHeight="1" x14ac:dyDescent="0.2">
      <c r="A146" s="11"/>
      <c r="B146" s="5"/>
      <c r="C146" s="23"/>
      <c r="D146" s="65" t="s">
        <v>23</v>
      </c>
      <c r="E146" s="87" t="s">
        <v>69</v>
      </c>
      <c r="F146" s="66">
        <v>75</v>
      </c>
      <c r="G146" s="66">
        <v>5.7</v>
      </c>
      <c r="H146" s="66">
        <v>5.0999999999999996</v>
      </c>
      <c r="I146" s="66">
        <v>17.73</v>
      </c>
      <c r="J146" s="66">
        <v>111</v>
      </c>
      <c r="K146" s="66" t="s">
        <v>40</v>
      </c>
      <c r="L146" s="68">
        <v>25</v>
      </c>
    </row>
    <row r="147" spans="1:12" x14ac:dyDescent="0.2">
      <c r="A147" s="11"/>
      <c r="B147" s="5"/>
      <c r="C147" s="23"/>
      <c r="D147" s="65"/>
      <c r="E147" s="69"/>
      <c r="F147" s="68"/>
      <c r="G147" s="68"/>
      <c r="H147" s="68"/>
      <c r="I147" s="68"/>
      <c r="J147" s="68"/>
      <c r="K147" s="68"/>
      <c r="L147" s="68"/>
    </row>
    <row r="148" spans="1:12" x14ac:dyDescent="0.2">
      <c r="A148" s="11"/>
      <c r="B148" s="5"/>
      <c r="C148" s="23"/>
      <c r="D148" s="45"/>
      <c r="E148" s="69"/>
      <c r="F148" s="68"/>
      <c r="G148" s="68"/>
      <c r="H148" s="68"/>
      <c r="I148" s="68"/>
      <c r="J148" s="68"/>
      <c r="K148" s="68"/>
      <c r="L148" s="68"/>
    </row>
    <row r="149" spans="1:12" x14ac:dyDescent="0.2">
      <c r="A149" s="11"/>
      <c r="B149" s="5"/>
      <c r="C149" s="23"/>
      <c r="D149" s="45"/>
      <c r="E149" s="69"/>
      <c r="F149" s="68"/>
      <c r="G149" s="68"/>
      <c r="H149" s="68"/>
      <c r="I149" s="68"/>
      <c r="J149" s="68"/>
      <c r="K149" s="68"/>
      <c r="L149" s="68"/>
    </row>
    <row r="150" spans="1:12" ht="13.5" thickBot="1" x14ac:dyDescent="0.25">
      <c r="A150" s="26"/>
      <c r="B150" s="27"/>
      <c r="C150" s="28"/>
      <c r="D150" s="29" t="s">
        <v>32</v>
      </c>
      <c r="E150" s="30"/>
      <c r="F150" s="31">
        <f>SUM(F143:F149)</f>
        <v>520</v>
      </c>
      <c r="G150" s="31">
        <f t="shared" ref="G150:J150" si="66">SUM(G143:G149)</f>
        <v>17.299999999999997</v>
      </c>
      <c r="H150" s="31">
        <f t="shared" si="66"/>
        <v>18.96</v>
      </c>
      <c r="I150" s="31">
        <f t="shared" si="66"/>
        <v>80.03</v>
      </c>
      <c r="J150" s="31">
        <f t="shared" si="66"/>
        <v>540</v>
      </c>
      <c r="K150" s="31"/>
      <c r="L150" s="31">
        <f t="shared" ref="L150" si="67">SUM(L143:L149)</f>
        <v>84.58</v>
      </c>
    </row>
    <row r="151" spans="1:12" x14ac:dyDescent="0.2">
      <c r="A151" s="11">
        <f>A143</f>
        <v>2</v>
      </c>
      <c r="B151" s="4">
        <f>B143</f>
        <v>3</v>
      </c>
      <c r="C151" s="23" t="s">
        <v>24</v>
      </c>
      <c r="D151" s="58" t="s">
        <v>25</v>
      </c>
      <c r="E151" s="88" t="s">
        <v>61</v>
      </c>
      <c r="F151" s="59">
        <v>60</v>
      </c>
      <c r="G151" s="59">
        <v>1.32</v>
      </c>
      <c r="H151" s="59">
        <v>4.5599999999999996</v>
      </c>
      <c r="I151" s="59">
        <v>6.84</v>
      </c>
      <c r="J151" s="59">
        <v>77</v>
      </c>
      <c r="K151" s="59">
        <v>78</v>
      </c>
      <c r="L151" s="62">
        <v>9</v>
      </c>
    </row>
    <row r="152" spans="1:12" x14ac:dyDescent="0.2">
      <c r="A152" s="11"/>
      <c r="B152" s="5"/>
      <c r="C152" s="23"/>
      <c r="D152" s="65" t="s">
        <v>26</v>
      </c>
      <c r="E152" s="89" t="s">
        <v>64</v>
      </c>
      <c r="F152" s="66">
        <v>205</v>
      </c>
      <c r="G152" s="66">
        <v>1.97</v>
      </c>
      <c r="H152" s="66">
        <v>4.68</v>
      </c>
      <c r="I152" s="66">
        <v>12.6</v>
      </c>
      <c r="J152" s="66">
        <v>80</v>
      </c>
      <c r="K152" s="66">
        <v>124</v>
      </c>
      <c r="L152" s="68">
        <v>10</v>
      </c>
    </row>
    <row r="153" spans="1:12" x14ac:dyDescent="0.2">
      <c r="A153" s="11"/>
      <c r="B153" s="5"/>
      <c r="C153" s="23"/>
      <c r="D153" s="65" t="s">
        <v>27</v>
      </c>
      <c r="E153" s="87" t="s">
        <v>83</v>
      </c>
      <c r="F153" s="66">
        <v>90</v>
      </c>
      <c r="G153" s="66">
        <v>13.9</v>
      </c>
      <c r="H153" s="66">
        <v>11.5</v>
      </c>
      <c r="I153" s="66">
        <v>24.6</v>
      </c>
      <c r="J153" s="66">
        <v>272</v>
      </c>
      <c r="K153" s="66">
        <v>454</v>
      </c>
      <c r="L153" s="68">
        <v>32.58</v>
      </c>
    </row>
    <row r="154" spans="1:12" x14ac:dyDescent="0.2">
      <c r="A154" s="11"/>
      <c r="B154" s="5"/>
      <c r="C154" s="23"/>
      <c r="D154" s="65" t="s">
        <v>28</v>
      </c>
      <c r="E154" s="87" t="s">
        <v>53</v>
      </c>
      <c r="F154" s="66">
        <v>150</v>
      </c>
      <c r="G154" s="66">
        <v>3.09</v>
      </c>
      <c r="H154" s="66">
        <v>4.49</v>
      </c>
      <c r="I154" s="66">
        <v>24.36</v>
      </c>
      <c r="J154" s="66">
        <v>143</v>
      </c>
      <c r="K154" s="66">
        <v>510</v>
      </c>
      <c r="L154" s="68">
        <v>15</v>
      </c>
    </row>
    <row r="155" spans="1:12" x14ac:dyDescent="0.2">
      <c r="A155" s="11"/>
      <c r="B155" s="5"/>
      <c r="C155" s="23"/>
      <c r="D155" s="65" t="s">
        <v>29</v>
      </c>
      <c r="E155" s="87" t="s">
        <v>88</v>
      </c>
      <c r="F155" s="66">
        <v>200</v>
      </c>
      <c r="G155" s="66">
        <v>0.3</v>
      </c>
      <c r="H155" s="66">
        <v>0</v>
      </c>
      <c r="I155" s="66">
        <v>15</v>
      </c>
      <c r="J155" s="66">
        <v>96</v>
      </c>
      <c r="K155" s="66">
        <v>700</v>
      </c>
      <c r="L155" s="68">
        <v>10</v>
      </c>
    </row>
    <row r="156" spans="1:12" x14ac:dyDescent="0.2">
      <c r="A156" s="11"/>
      <c r="B156" s="5"/>
      <c r="C156" s="23"/>
      <c r="D156" s="65" t="s">
        <v>30</v>
      </c>
      <c r="E156" s="87" t="s">
        <v>43</v>
      </c>
      <c r="F156" s="66">
        <v>30</v>
      </c>
      <c r="G156" s="66">
        <v>2.4300000000000002</v>
      </c>
      <c r="H156" s="66">
        <v>0.3</v>
      </c>
      <c r="I156" s="66">
        <v>14.64</v>
      </c>
      <c r="J156" s="66">
        <v>73</v>
      </c>
      <c r="K156" s="66" t="s">
        <v>40</v>
      </c>
      <c r="L156" s="68">
        <v>4</v>
      </c>
    </row>
    <row r="157" spans="1:12" x14ac:dyDescent="0.2">
      <c r="A157" s="11"/>
      <c r="B157" s="5"/>
      <c r="C157" s="23"/>
      <c r="D157" s="65" t="s">
        <v>31</v>
      </c>
      <c r="E157" s="87" t="s">
        <v>46</v>
      </c>
      <c r="F157" s="66">
        <v>20</v>
      </c>
      <c r="G157" s="66">
        <v>1.62</v>
      </c>
      <c r="H157" s="66">
        <v>0.68</v>
      </c>
      <c r="I157" s="66">
        <v>8.44</v>
      </c>
      <c r="J157" s="66">
        <v>44</v>
      </c>
      <c r="K157" s="66" t="s">
        <v>40</v>
      </c>
      <c r="L157" s="68">
        <v>4</v>
      </c>
    </row>
    <row r="158" spans="1:12" x14ac:dyDescent="0.2">
      <c r="A158" s="11"/>
      <c r="B158" s="5"/>
      <c r="C158" s="23"/>
      <c r="D158" s="45"/>
      <c r="E158" s="69"/>
      <c r="F158" s="68"/>
      <c r="G158" s="68"/>
      <c r="H158" s="68"/>
      <c r="I158" s="68"/>
      <c r="J158" s="68"/>
      <c r="K158" s="68"/>
      <c r="L158" s="68"/>
    </row>
    <row r="159" spans="1:12" x14ac:dyDescent="0.2">
      <c r="A159" s="11"/>
      <c r="B159" s="5"/>
      <c r="C159" s="23"/>
      <c r="D159" s="45"/>
      <c r="E159" s="69"/>
      <c r="F159" s="68"/>
      <c r="G159" s="68"/>
      <c r="H159" s="68"/>
      <c r="I159" s="68"/>
      <c r="J159" s="68"/>
      <c r="K159" s="68"/>
      <c r="L159" s="68"/>
    </row>
    <row r="160" spans="1:12" x14ac:dyDescent="0.2">
      <c r="A160" s="12"/>
      <c r="B160" s="7"/>
      <c r="C160" s="22"/>
      <c r="D160" s="25" t="s">
        <v>32</v>
      </c>
      <c r="E160" s="3"/>
      <c r="F160" s="8">
        <f>SUM(F151:F159)</f>
        <v>755</v>
      </c>
      <c r="G160" s="8">
        <f t="shared" ref="G160:J160" si="68">SUM(G151:G159)</f>
        <v>24.630000000000003</v>
      </c>
      <c r="H160" s="8">
        <f t="shared" si="68"/>
        <v>26.209999999999997</v>
      </c>
      <c r="I160" s="8">
        <f t="shared" si="68"/>
        <v>106.48</v>
      </c>
      <c r="J160" s="8">
        <f t="shared" si="68"/>
        <v>785</v>
      </c>
      <c r="K160" s="8"/>
      <c r="L160" s="8">
        <f t="shared" ref="L160" si="69">SUM(L151:L159)</f>
        <v>84.58</v>
      </c>
    </row>
    <row r="161" spans="1:12" ht="13.5" thickBot="1" x14ac:dyDescent="0.25">
      <c r="A161" s="15">
        <f>A143</f>
        <v>2</v>
      </c>
      <c r="B161" s="16">
        <f>B143</f>
        <v>3</v>
      </c>
      <c r="C161" s="99" t="s">
        <v>4</v>
      </c>
      <c r="D161" s="101"/>
      <c r="E161" s="17"/>
      <c r="F161" s="18">
        <f>F150+F160</f>
        <v>1275</v>
      </c>
      <c r="G161" s="18">
        <f t="shared" ref="G161" si="70">G150+G160</f>
        <v>41.93</v>
      </c>
      <c r="H161" s="18">
        <f t="shared" ref="H161" si="71">H150+H160</f>
        <v>45.17</v>
      </c>
      <c r="I161" s="18">
        <f t="shared" ref="I161" si="72">I150+I160</f>
        <v>186.51</v>
      </c>
      <c r="J161" s="18">
        <f t="shared" ref="J161:L161" si="73">J150+J160</f>
        <v>1325</v>
      </c>
      <c r="K161" s="18"/>
      <c r="L161" s="18">
        <f t="shared" si="73"/>
        <v>169.16</v>
      </c>
    </row>
    <row r="162" spans="1:12" x14ac:dyDescent="0.2">
      <c r="A162" s="9">
        <v>2</v>
      </c>
      <c r="B162" s="10">
        <v>4</v>
      </c>
      <c r="C162" s="23" t="s">
        <v>20</v>
      </c>
      <c r="D162" s="58" t="s">
        <v>25</v>
      </c>
      <c r="E162" s="88" t="s">
        <v>73</v>
      </c>
      <c r="F162" s="59">
        <v>60</v>
      </c>
      <c r="G162" s="59">
        <v>0.78</v>
      </c>
      <c r="H162" s="59">
        <v>2.2799999999999998</v>
      </c>
      <c r="I162" s="59">
        <v>4.4400000000000004</v>
      </c>
      <c r="J162" s="59">
        <v>41</v>
      </c>
      <c r="K162" s="59">
        <v>315</v>
      </c>
      <c r="L162" s="62">
        <v>10</v>
      </c>
    </row>
    <row r="163" spans="1:12" x14ac:dyDescent="0.2">
      <c r="A163" s="11"/>
      <c r="B163" s="5"/>
      <c r="C163" s="23"/>
      <c r="D163" s="45" t="s">
        <v>21</v>
      </c>
      <c r="E163" s="87" t="s">
        <v>80</v>
      </c>
      <c r="F163" s="66">
        <v>250</v>
      </c>
      <c r="G163" s="66">
        <v>15.8</v>
      </c>
      <c r="H163" s="66">
        <v>14.9</v>
      </c>
      <c r="I163" s="66">
        <v>44.1</v>
      </c>
      <c r="J163" s="66">
        <v>375</v>
      </c>
      <c r="K163" s="66">
        <v>436</v>
      </c>
      <c r="L163" s="68">
        <v>55.58</v>
      </c>
    </row>
    <row r="164" spans="1:12" x14ac:dyDescent="0.2">
      <c r="A164" s="11"/>
      <c r="B164" s="5"/>
      <c r="C164" s="23"/>
      <c r="D164" s="65" t="s">
        <v>29</v>
      </c>
      <c r="E164" s="87" t="s">
        <v>65</v>
      </c>
      <c r="F164" s="66">
        <v>200</v>
      </c>
      <c r="G164" s="66">
        <v>0.1</v>
      </c>
      <c r="H164" s="66">
        <v>0</v>
      </c>
      <c r="I164" s="66">
        <v>13.9</v>
      </c>
      <c r="J164" s="66">
        <v>78</v>
      </c>
      <c r="K164" s="66">
        <v>700</v>
      </c>
      <c r="L164" s="68">
        <v>15</v>
      </c>
    </row>
    <row r="165" spans="1:12" x14ac:dyDescent="0.2">
      <c r="A165" s="11"/>
      <c r="B165" s="5"/>
      <c r="C165" s="23"/>
      <c r="D165" s="65" t="s">
        <v>23</v>
      </c>
      <c r="E165" s="87" t="s">
        <v>43</v>
      </c>
      <c r="F165" s="66">
        <v>20</v>
      </c>
      <c r="G165" s="66">
        <v>1.62</v>
      </c>
      <c r="H165" s="66">
        <v>0.2</v>
      </c>
      <c r="I165" s="66">
        <v>9.76</v>
      </c>
      <c r="J165" s="66">
        <v>49</v>
      </c>
      <c r="K165" s="66" t="s">
        <v>40</v>
      </c>
      <c r="L165" s="68">
        <v>4</v>
      </c>
    </row>
    <row r="166" spans="1:12" x14ac:dyDescent="0.2">
      <c r="A166" s="11"/>
      <c r="B166" s="5"/>
      <c r="C166" s="23"/>
      <c r="D166" s="65"/>
      <c r="E166" s="69"/>
      <c r="F166" s="68"/>
      <c r="G166" s="68"/>
      <c r="H166" s="68"/>
      <c r="I166" s="68"/>
      <c r="J166" s="68"/>
      <c r="K166" s="68"/>
      <c r="L166" s="68"/>
    </row>
    <row r="167" spans="1:12" x14ac:dyDescent="0.2">
      <c r="A167" s="11"/>
      <c r="B167" s="5"/>
      <c r="C167" s="23"/>
      <c r="D167" s="65"/>
      <c r="E167" s="69"/>
      <c r="F167" s="68"/>
      <c r="G167" s="68"/>
      <c r="H167" s="68"/>
      <c r="I167" s="68"/>
      <c r="J167" s="68"/>
      <c r="K167" s="68"/>
      <c r="L167" s="68"/>
    </row>
    <row r="168" spans="1:12" x14ac:dyDescent="0.2">
      <c r="A168" s="11"/>
      <c r="B168" s="5"/>
      <c r="C168" s="23"/>
      <c r="D168" s="45"/>
      <c r="E168" s="69"/>
      <c r="F168" s="68"/>
      <c r="G168" s="68"/>
      <c r="H168" s="68"/>
      <c r="I168" s="68"/>
      <c r="J168" s="68"/>
      <c r="K168" s="68"/>
      <c r="L168" s="68"/>
    </row>
    <row r="169" spans="1:12" x14ac:dyDescent="0.2">
      <c r="A169" s="11"/>
      <c r="B169" s="5"/>
      <c r="C169" s="23"/>
      <c r="D169" s="45"/>
      <c r="E169" s="69"/>
      <c r="F169" s="68"/>
      <c r="G169" s="68"/>
      <c r="H169" s="68"/>
      <c r="I169" s="68"/>
      <c r="J169" s="68"/>
      <c r="K169" s="68"/>
      <c r="L169" s="68"/>
    </row>
    <row r="170" spans="1:12" ht="13.5" thickBot="1" x14ac:dyDescent="0.25">
      <c r="A170" s="26"/>
      <c r="B170" s="27"/>
      <c r="C170" s="28"/>
      <c r="D170" s="29" t="s">
        <v>32</v>
      </c>
      <c r="E170" s="30"/>
      <c r="F170" s="31">
        <f>SUM(F162:F169)</f>
        <v>530</v>
      </c>
      <c r="G170" s="31">
        <f t="shared" ref="G170:J170" si="74">SUM(G162:G169)</f>
        <v>18.300000000000004</v>
      </c>
      <c r="H170" s="31">
        <f t="shared" si="74"/>
        <v>17.38</v>
      </c>
      <c r="I170" s="31">
        <f t="shared" si="74"/>
        <v>72.2</v>
      </c>
      <c r="J170" s="31">
        <f t="shared" si="74"/>
        <v>543</v>
      </c>
      <c r="K170" s="31"/>
      <c r="L170" s="31">
        <f t="shared" ref="L170" si="75">SUM(L162:L169)</f>
        <v>84.58</v>
      </c>
    </row>
    <row r="171" spans="1:12" x14ac:dyDescent="0.2">
      <c r="A171" s="11">
        <f>A162</f>
        <v>2</v>
      </c>
      <c r="B171" s="4">
        <f>B162</f>
        <v>4</v>
      </c>
      <c r="C171" s="23" t="s">
        <v>24</v>
      </c>
      <c r="D171" s="58" t="s">
        <v>25</v>
      </c>
      <c r="E171" s="88" t="s">
        <v>50</v>
      </c>
      <c r="F171" s="59">
        <v>60</v>
      </c>
      <c r="G171" s="59">
        <v>0.84</v>
      </c>
      <c r="H171" s="59">
        <v>3.06</v>
      </c>
      <c r="I171" s="60">
        <v>3.34</v>
      </c>
      <c r="J171" s="59">
        <v>52</v>
      </c>
      <c r="K171" s="59">
        <v>43</v>
      </c>
      <c r="L171" s="62">
        <v>10</v>
      </c>
    </row>
    <row r="172" spans="1:12" x14ac:dyDescent="0.2">
      <c r="A172" s="11"/>
      <c r="B172" s="5"/>
      <c r="C172" s="23"/>
      <c r="D172" s="65" t="s">
        <v>26</v>
      </c>
      <c r="E172" s="87" t="s">
        <v>62</v>
      </c>
      <c r="F172" s="66">
        <v>200</v>
      </c>
      <c r="G172" s="92">
        <v>2.41</v>
      </c>
      <c r="H172" s="66">
        <v>4</v>
      </c>
      <c r="I172" s="66">
        <v>15.8</v>
      </c>
      <c r="J172" s="66">
        <v>96</v>
      </c>
      <c r="K172" s="66">
        <v>140</v>
      </c>
      <c r="L172" s="68">
        <v>10</v>
      </c>
    </row>
    <row r="173" spans="1:12" x14ac:dyDescent="0.2">
      <c r="A173" s="11"/>
      <c r="B173" s="5"/>
      <c r="C173" s="23"/>
      <c r="D173" s="65" t="s">
        <v>27</v>
      </c>
      <c r="E173" s="87" t="s">
        <v>72</v>
      </c>
      <c r="F173" s="66">
        <v>90</v>
      </c>
      <c r="G173" s="66">
        <v>9.3000000000000007</v>
      </c>
      <c r="H173" s="66">
        <v>10.7</v>
      </c>
      <c r="I173" s="66">
        <v>14.9</v>
      </c>
      <c r="J173" s="66">
        <v>228</v>
      </c>
      <c r="K173" s="66">
        <v>451</v>
      </c>
      <c r="L173" s="68">
        <v>36.58</v>
      </c>
    </row>
    <row r="174" spans="1:12" x14ac:dyDescent="0.2">
      <c r="A174" s="11"/>
      <c r="B174" s="5"/>
      <c r="C174" s="23"/>
      <c r="D174" s="65" t="s">
        <v>28</v>
      </c>
      <c r="E174" s="87" t="s">
        <v>89</v>
      </c>
      <c r="F174" s="66">
        <v>150</v>
      </c>
      <c r="G174" s="66">
        <v>8.3000000000000007</v>
      </c>
      <c r="H174" s="66">
        <v>5.5</v>
      </c>
      <c r="I174" s="66">
        <v>38.1</v>
      </c>
      <c r="J174" s="66">
        <v>224</v>
      </c>
      <c r="K174" s="66">
        <v>199</v>
      </c>
      <c r="L174" s="68">
        <v>15</v>
      </c>
    </row>
    <row r="175" spans="1:12" x14ac:dyDescent="0.2">
      <c r="A175" s="11"/>
      <c r="B175" s="5"/>
      <c r="C175" s="23"/>
      <c r="D175" s="65" t="s">
        <v>22</v>
      </c>
      <c r="E175" s="87" t="s">
        <v>56</v>
      </c>
      <c r="F175" s="66">
        <v>205</v>
      </c>
      <c r="G175" s="66">
        <v>0.2</v>
      </c>
      <c r="H175" s="66">
        <v>0.01</v>
      </c>
      <c r="I175" s="66">
        <v>13.8</v>
      </c>
      <c r="J175" s="66">
        <v>62</v>
      </c>
      <c r="K175" s="66">
        <v>686</v>
      </c>
      <c r="L175" s="68">
        <v>5</v>
      </c>
    </row>
    <row r="176" spans="1:12" x14ac:dyDescent="0.2">
      <c r="A176" s="11"/>
      <c r="B176" s="5"/>
      <c r="C176" s="23"/>
      <c r="D176" s="65" t="s">
        <v>30</v>
      </c>
      <c r="E176" s="87" t="s">
        <v>43</v>
      </c>
      <c r="F176" s="66">
        <v>30</v>
      </c>
      <c r="G176" s="66">
        <v>2.4300000000000002</v>
      </c>
      <c r="H176" s="66">
        <v>0.3</v>
      </c>
      <c r="I176" s="66">
        <v>14.64</v>
      </c>
      <c r="J176" s="66">
        <v>73</v>
      </c>
      <c r="K176" s="66" t="s">
        <v>40</v>
      </c>
      <c r="L176" s="68">
        <v>4</v>
      </c>
    </row>
    <row r="177" spans="1:12" x14ac:dyDescent="0.2">
      <c r="A177" s="11"/>
      <c r="B177" s="5"/>
      <c r="C177" s="23"/>
      <c r="D177" s="65" t="s">
        <v>31</v>
      </c>
      <c r="E177" s="87" t="s">
        <v>46</v>
      </c>
      <c r="F177" s="66">
        <v>20</v>
      </c>
      <c r="G177" s="66">
        <v>1.62</v>
      </c>
      <c r="H177" s="66">
        <v>0.68</v>
      </c>
      <c r="I177" s="66">
        <v>8.44</v>
      </c>
      <c r="J177" s="66">
        <v>44</v>
      </c>
      <c r="K177" s="66" t="s">
        <v>40</v>
      </c>
      <c r="L177" s="68">
        <v>4</v>
      </c>
    </row>
    <row r="178" spans="1:12" x14ac:dyDescent="0.2">
      <c r="A178" s="11"/>
      <c r="B178" s="5"/>
      <c r="C178" s="23"/>
      <c r="D178" s="45"/>
      <c r="E178" s="69"/>
      <c r="F178" s="68"/>
      <c r="G178" s="68"/>
      <c r="H178" s="68"/>
      <c r="I178" s="68"/>
      <c r="J178" s="68"/>
      <c r="K178" s="68"/>
      <c r="L178" s="68"/>
    </row>
    <row r="179" spans="1:12" x14ac:dyDescent="0.2">
      <c r="A179" s="11"/>
      <c r="B179" s="5"/>
      <c r="C179" s="23"/>
      <c r="D179" s="45"/>
      <c r="E179" s="69"/>
      <c r="F179" s="68"/>
      <c r="G179" s="68"/>
      <c r="H179" s="68"/>
      <c r="I179" s="68"/>
      <c r="J179" s="68"/>
      <c r="K179" s="68"/>
      <c r="L179" s="68"/>
    </row>
    <row r="180" spans="1:12" x14ac:dyDescent="0.2">
      <c r="A180" s="12"/>
      <c r="B180" s="7"/>
      <c r="C180" s="22"/>
      <c r="D180" s="25" t="s">
        <v>32</v>
      </c>
      <c r="E180" s="3"/>
      <c r="F180" s="8">
        <f>SUM(F171:F179)</f>
        <v>755</v>
      </c>
      <c r="G180" s="8">
        <f t="shared" ref="G180:J180" si="76">SUM(G171:G179)</f>
        <v>25.1</v>
      </c>
      <c r="H180" s="8">
        <f t="shared" si="76"/>
        <v>24.25</v>
      </c>
      <c r="I180" s="8">
        <f t="shared" si="76"/>
        <v>109.02</v>
      </c>
      <c r="J180" s="8">
        <f t="shared" si="76"/>
        <v>779</v>
      </c>
      <c r="K180" s="8"/>
      <c r="L180" s="8">
        <f t="shared" ref="L180" si="77">SUM(L171:L179)</f>
        <v>84.58</v>
      </c>
    </row>
    <row r="181" spans="1:12" ht="13.5" thickBot="1" x14ac:dyDescent="0.25">
      <c r="A181" s="15">
        <f>A162</f>
        <v>2</v>
      </c>
      <c r="B181" s="16">
        <f>B162</f>
        <v>4</v>
      </c>
      <c r="C181" s="99" t="s">
        <v>4</v>
      </c>
      <c r="D181" s="101"/>
      <c r="E181" s="17"/>
      <c r="F181" s="18">
        <f>F170+F180</f>
        <v>1285</v>
      </c>
      <c r="G181" s="18">
        <f t="shared" ref="G181" si="78">G170+G180</f>
        <v>43.400000000000006</v>
      </c>
      <c r="H181" s="18">
        <f t="shared" ref="H181" si="79">H170+H180</f>
        <v>41.629999999999995</v>
      </c>
      <c r="I181" s="18">
        <f t="shared" ref="I181" si="80">I170+I180</f>
        <v>181.22</v>
      </c>
      <c r="J181" s="18">
        <f t="shared" ref="J181:L181" si="81">J170+J180</f>
        <v>1322</v>
      </c>
      <c r="K181" s="18"/>
      <c r="L181" s="18">
        <f t="shared" si="81"/>
        <v>169.16</v>
      </c>
    </row>
    <row r="182" spans="1:12" x14ac:dyDescent="0.2">
      <c r="A182" s="9">
        <v>2</v>
      </c>
      <c r="B182" s="10">
        <v>5</v>
      </c>
      <c r="C182" s="23" t="s">
        <v>20</v>
      </c>
      <c r="D182" s="58" t="s">
        <v>25</v>
      </c>
      <c r="E182" s="88" t="s">
        <v>68</v>
      </c>
      <c r="F182" s="59">
        <v>60</v>
      </c>
      <c r="G182" s="59">
        <v>0.48</v>
      </c>
      <c r="H182" s="59">
        <v>0.06</v>
      </c>
      <c r="I182" s="59">
        <v>0.48</v>
      </c>
      <c r="J182" s="59">
        <v>6</v>
      </c>
      <c r="K182" s="59" t="s">
        <v>40</v>
      </c>
      <c r="L182" s="62">
        <v>10</v>
      </c>
    </row>
    <row r="183" spans="1:12" x14ac:dyDescent="0.2">
      <c r="A183" s="11"/>
      <c r="B183" s="5"/>
      <c r="C183" s="23"/>
      <c r="D183" s="45" t="s">
        <v>21</v>
      </c>
      <c r="E183" s="87" t="s">
        <v>74</v>
      </c>
      <c r="F183" s="66">
        <v>90</v>
      </c>
      <c r="G183" s="66">
        <v>12.2</v>
      </c>
      <c r="H183" s="66">
        <v>11.1</v>
      </c>
      <c r="I183" s="66">
        <v>14.8</v>
      </c>
      <c r="J183" s="66">
        <v>235</v>
      </c>
      <c r="K183" s="66">
        <v>462</v>
      </c>
      <c r="L183" s="68">
        <v>40.58</v>
      </c>
    </row>
    <row r="184" spans="1:12" x14ac:dyDescent="0.2">
      <c r="A184" s="11"/>
      <c r="B184" s="5"/>
      <c r="C184" s="23"/>
      <c r="D184" s="45" t="s">
        <v>21</v>
      </c>
      <c r="E184" s="87" t="s">
        <v>48</v>
      </c>
      <c r="F184" s="66">
        <v>150</v>
      </c>
      <c r="G184" s="66">
        <v>3.8</v>
      </c>
      <c r="H184" s="66">
        <v>4.5999999999999996</v>
      </c>
      <c r="I184" s="66">
        <v>24.1</v>
      </c>
      <c r="J184" s="66">
        <v>168</v>
      </c>
      <c r="K184" s="66">
        <v>302</v>
      </c>
      <c r="L184" s="68">
        <v>15</v>
      </c>
    </row>
    <row r="185" spans="1:12" x14ac:dyDescent="0.2">
      <c r="A185" s="11"/>
      <c r="B185" s="5"/>
      <c r="C185" s="23"/>
      <c r="D185" s="65" t="s">
        <v>29</v>
      </c>
      <c r="E185" s="87" t="s">
        <v>54</v>
      </c>
      <c r="F185" s="66">
        <v>200</v>
      </c>
      <c r="G185" s="66">
        <v>0.48</v>
      </c>
      <c r="H185" s="66">
        <v>0</v>
      </c>
      <c r="I185" s="66">
        <v>21.2</v>
      </c>
      <c r="J185" s="66">
        <v>105</v>
      </c>
      <c r="K185" s="66">
        <v>638</v>
      </c>
      <c r="L185" s="68">
        <v>15</v>
      </c>
    </row>
    <row r="186" spans="1:12" x14ac:dyDescent="0.2">
      <c r="A186" s="11"/>
      <c r="B186" s="5"/>
      <c r="C186" s="23"/>
      <c r="D186" s="65" t="s">
        <v>23</v>
      </c>
      <c r="E186" s="87" t="s">
        <v>43</v>
      </c>
      <c r="F186" s="66">
        <v>20</v>
      </c>
      <c r="G186" s="66">
        <v>1.62</v>
      </c>
      <c r="H186" s="66">
        <v>0.2</v>
      </c>
      <c r="I186" s="66">
        <v>9.76</v>
      </c>
      <c r="J186" s="66">
        <v>49</v>
      </c>
      <c r="K186" s="66" t="s">
        <v>40</v>
      </c>
      <c r="L186" s="68">
        <v>4</v>
      </c>
    </row>
    <row r="187" spans="1:12" x14ac:dyDescent="0.2">
      <c r="A187" s="11"/>
      <c r="B187" s="5"/>
      <c r="C187" s="23"/>
      <c r="D187" s="65"/>
      <c r="E187" s="69"/>
      <c r="F187" s="68"/>
      <c r="G187" s="68"/>
      <c r="H187" s="68"/>
      <c r="I187" s="68"/>
      <c r="J187" s="68"/>
      <c r="K187" s="68"/>
      <c r="L187" s="68"/>
    </row>
    <row r="188" spans="1:12" x14ac:dyDescent="0.2">
      <c r="A188" s="11"/>
      <c r="B188" s="5"/>
      <c r="C188" s="23"/>
      <c r="D188" s="45"/>
      <c r="E188" s="69"/>
      <c r="F188" s="68"/>
      <c r="G188" s="68"/>
      <c r="H188" s="68"/>
      <c r="I188" s="68"/>
      <c r="J188" s="68"/>
      <c r="K188" s="68"/>
      <c r="L188" s="68"/>
    </row>
    <row r="189" spans="1:12" x14ac:dyDescent="0.2">
      <c r="A189" s="11"/>
      <c r="B189" s="5"/>
      <c r="C189" s="23"/>
      <c r="D189" s="45"/>
      <c r="E189" s="69"/>
      <c r="F189" s="68"/>
      <c r="G189" s="68"/>
      <c r="H189" s="68"/>
      <c r="I189" s="68"/>
      <c r="J189" s="68"/>
      <c r="K189" s="68"/>
      <c r="L189" s="68"/>
    </row>
    <row r="190" spans="1:12" ht="15.75" customHeight="1" thickBot="1" x14ac:dyDescent="0.25">
      <c r="A190" s="26"/>
      <c r="B190" s="27"/>
      <c r="C190" s="28"/>
      <c r="D190" s="29" t="s">
        <v>32</v>
      </c>
      <c r="E190" s="30"/>
      <c r="F190" s="31">
        <f>SUM(F182:F189)</f>
        <v>520</v>
      </c>
      <c r="G190" s="31">
        <f t="shared" ref="G190:J190" si="82">SUM(G182:G189)</f>
        <v>18.580000000000002</v>
      </c>
      <c r="H190" s="31">
        <f t="shared" si="82"/>
        <v>15.959999999999999</v>
      </c>
      <c r="I190" s="31">
        <f t="shared" si="82"/>
        <v>70.34</v>
      </c>
      <c r="J190" s="31">
        <f t="shared" si="82"/>
        <v>563</v>
      </c>
      <c r="K190" s="31"/>
      <c r="L190" s="31">
        <f t="shared" ref="L190" si="83">SUM(L182:L189)</f>
        <v>84.58</v>
      </c>
    </row>
    <row r="191" spans="1:12" x14ac:dyDescent="0.2">
      <c r="A191" s="11">
        <f>A182</f>
        <v>2</v>
      </c>
      <c r="B191" s="4">
        <f>B182</f>
        <v>5</v>
      </c>
      <c r="C191" s="23" t="s">
        <v>24</v>
      </c>
      <c r="D191" s="58" t="s">
        <v>25</v>
      </c>
      <c r="E191" s="88" t="s">
        <v>78</v>
      </c>
      <c r="F191" s="59">
        <v>60</v>
      </c>
      <c r="G191" s="59">
        <v>0.72</v>
      </c>
      <c r="H191" s="59">
        <v>3.8</v>
      </c>
      <c r="I191" s="59">
        <v>6</v>
      </c>
      <c r="J191" s="59">
        <v>86</v>
      </c>
      <c r="K191" s="59">
        <v>613</v>
      </c>
      <c r="L191" s="62">
        <v>10</v>
      </c>
    </row>
    <row r="192" spans="1:12" x14ac:dyDescent="0.2">
      <c r="A192" s="11"/>
      <c r="B192" s="5"/>
      <c r="C192" s="23"/>
      <c r="D192" s="65" t="s">
        <v>26</v>
      </c>
      <c r="E192" s="87" t="s">
        <v>67</v>
      </c>
      <c r="F192" s="66">
        <v>205</v>
      </c>
      <c r="G192" s="66">
        <v>3.7</v>
      </c>
      <c r="H192" s="66">
        <v>3.63</v>
      </c>
      <c r="I192" s="66">
        <v>13.56</v>
      </c>
      <c r="J192" s="66">
        <v>102</v>
      </c>
      <c r="K192" s="66">
        <v>111</v>
      </c>
      <c r="L192" s="68">
        <v>10</v>
      </c>
    </row>
    <row r="193" spans="1:12" x14ac:dyDescent="0.2">
      <c r="A193" s="11"/>
      <c r="B193" s="5"/>
      <c r="C193" s="23"/>
      <c r="D193" s="65" t="s">
        <v>27</v>
      </c>
      <c r="E193" s="87" t="s">
        <v>85</v>
      </c>
      <c r="F193" s="66">
        <v>90</v>
      </c>
      <c r="G193" s="66">
        <v>10.199999999999999</v>
      </c>
      <c r="H193" s="66">
        <v>11.8</v>
      </c>
      <c r="I193" s="66">
        <v>7.2</v>
      </c>
      <c r="J193" s="66">
        <v>205</v>
      </c>
      <c r="K193" s="66" t="s">
        <v>40</v>
      </c>
      <c r="L193" s="68">
        <v>31.58</v>
      </c>
    </row>
    <row r="194" spans="1:12" x14ac:dyDescent="0.2">
      <c r="A194" s="11"/>
      <c r="B194" s="5"/>
      <c r="C194" s="23"/>
      <c r="D194" s="65" t="s">
        <v>28</v>
      </c>
      <c r="E194" s="87" t="s">
        <v>45</v>
      </c>
      <c r="F194" s="66">
        <v>150</v>
      </c>
      <c r="G194" s="66">
        <v>4.8</v>
      </c>
      <c r="H194" s="66">
        <v>7.05</v>
      </c>
      <c r="I194" s="66">
        <v>25.65</v>
      </c>
      <c r="J194" s="66">
        <v>180</v>
      </c>
      <c r="K194" s="66">
        <v>510</v>
      </c>
      <c r="L194" s="68">
        <v>10</v>
      </c>
    </row>
    <row r="195" spans="1:12" x14ac:dyDescent="0.2">
      <c r="A195" s="11"/>
      <c r="B195" s="5"/>
      <c r="C195" s="23"/>
      <c r="D195" s="65" t="s">
        <v>29</v>
      </c>
      <c r="E195" s="87" t="s">
        <v>49</v>
      </c>
      <c r="F195" s="66">
        <v>200</v>
      </c>
      <c r="G195" s="66">
        <v>0.3</v>
      </c>
      <c r="H195" s="66">
        <v>0</v>
      </c>
      <c r="I195" s="66">
        <v>26.2</v>
      </c>
      <c r="J195" s="66">
        <v>116</v>
      </c>
      <c r="K195" s="66" t="s">
        <v>40</v>
      </c>
      <c r="L195" s="68">
        <v>15</v>
      </c>
    </row>
    <row r="196" spans="1:12" x14ac:dyDescent="0.2">
      <c r="A196" s="11"/>
      <c r="B196" s="5"/>
      <c r="C196" s="23"/>
      <c r="D196" s="65" t="s">
        <v>30</v>
      </c>
      <c r="E196" s="87" t="s">
        <v>43</v>
      </c>
      <c r="F196" s="66">
        <v>30</v>
      </c>
      <c r="G196" s="66">
        <v>2.4300000000000002</v>
      </c>
      <c r="H196" s="66">
        <v>0.3</v>
      </c>
      <c r="I196" s="66">
        <v>14.64</v>
      </c>
      <c r="J196" s="66">
        <v>73</v>
      </c>
      <c r="K196" s="66" t="s">
        <v>40</v>
      </c>
      <c r="L196" s="68">
        <v>4</v>
      </c>
    </row>
    <row r="197" spans="1:12" x14ac:dyDescent="0.2">
      <c r="A197" s="11"/>
      <c r="B197" s="5"/>
      <c r="C197" s="23"/>
      <c r="D197" s="65" t="s">
        <v>31</v>
      </c>
      <c r="E197" s="87" t="s">
        <v>46</v>
      </c>
      <c r="F197" s="66">
        <v>20</v>
      </c>
      <c r="G197" s="66">
        <v>1.62</v>
      </c>
      <c r="H197" s="66">
        <v>0.68</v>
      </c>
      <c r="I197" s="66">
        <v>8.44</v>
      </c>
      <c r="J197" s="66">
        <v>44</v>
      </c>
      <c r="K197" s="66" t="s">
        <v>40</v>
      </c>
      <c r="L197" s="68">
        <v>4</v>
      </c>
    </row>
    <row r="198" spans="1:12" x14ac:dyDescent="0.2">
      <c r="A198" s="11"/>
      <c r="B198" s="5"/>
      <c r="C198" s="23"/>
      <c r="D198" s="45"/>
      <c r="E198" s="69"/>
      <c r="F198" s="68"/>
      <c r="G198" s="68"/>
      <c r="H198" s="68"/>
      <c r="I198" s="68"/>
      <c r="J198" s="68"/>
      <c r="K198" s="68"/>
      <c r="L198" s="68"/>
    </row>
    <row r="199" spans="1:12" x14ac:dyDescent="0.2">
      <c r="A199" s="11"/>
      <c r="B199" s="5"/>
      <c r="C199" s="23"/>
      <c r="D199" s="45"/>
      <c r="E199" s="69"/>
      <c r="F199" s="68"/>
      <c r="G199" s="68"/>
      <c r="H199" s="68"/>
      <c r="I199" s="68"/>
      <c r="J199" s="68"/>
      <c r="K199" s="68"/>
      <c r="L199" s="68"/>
    </row>
    <row r="200" spans="1:12" x14ac:dyDescent="0.2">
      <c r="A200" s="12"/>
      <c r="B200" s="7"/>
      <c r="C200" s="22"/>
      <c r="D200" s="25" t="s">
        <v>32</v>
      </c>
      <c r="E200" s="3"/>
      <c r="F200" s="8">
        <f>SUM(F191:F199)</f>
        <v>755</v>
      </c>
      <c r="G200" s="8">
        <f t="shared" ref="G200:J200" si="84">SUM(G191:G199)</f>
        <v>23.77</v>
      </c>
      <c r="H200" s="8">
        <f t="shared" si="84"/>
        <v>27.26</v>
      </c>
      <c r="I200" s="8">
        <f t="shared" si="84"/>
        <v>101.69</v>
      </c>
      <c r="J200" s="8">
        <f t="shared" si="84"/>
        <v>806</v>
      </c>
      <c r="K200" s="8"/>
      <c r="L200" s="8">
        <f t="shared" ref="L200" si="85">SUM(L191:L199)</f>
        <v>84.58</v>
      </c>
    </row>
    <row r="201" spans="1:12" ht="13.5" thickBot="1" x14ac:dyDescent="0.25">
      <c r="A201" s="15">
        <f>A182</f>
        <v>2</v>
      </c>
      <c r="B201" s="16">
        <f>B182</f>
        <v>5</v>
      </c>
      <c r="C201" s="99" t="s">
        <v>4</v>
      </c>
      <c r="D201" s="101"/>
      <c r="E201" s="17"/>
      <c r="F201" s="18">
        <f>F190+F200</f>
        <v>1275</v>
      </c>
      <c r="G201" s="18">
        <f t="shared" ref="G201" si="86">G190+G200</f>
        <v>42.35</v>
      </c>
      <c r="H201" s="18">
        <f t="shared" ref="H201" si="87">H190+H200</f>
        <v>43.22</v>
      </c>
      <c r="I201" s="18">
        <f t="shared" ref="I201" si="88">I190+I200</f>
        <v>172.03</v>
      </c>
      <c r="J201" s="18">
        <f t="shared" ref="J201:L201" si="89">J190+J200</f>
        <v>1369</v>
      </c>
      <c r="K201" s="18"/>
      <c r="L201" s="18">
        <f t="shared" si="89"/>
        <v>169.16</v>
      </c>
    </row>
    <row r="202" spans="1:12" x14ac:dyDescent="0.2">
      <c r="A202" s="13"/>
      <c r="B202" s="14"/>
      <c r="C202" s="103" t="s">
        <v>5</v>
      </c>
      <c r="D202" s="103"/>
      <c r="E202" s="103"/>
      <c r="F202" s="20">
        <f>(F26+F45+F65+F84+F104+F123+F142+F161+F181+F201)/(IF(F26=0,0,1)+IF(F45=0,0,1)+IF(F65=0,0,1)+IF(F84=0,0,1)+IF(F104=0,0,1)+IF(F123=0,0,1)+IF(F142=0,0,1)+IF(F161=0,0,1)+IF(F181=0,0,1)+IF(F201=0,0,1))</f>
        <v>1285</v>
      </c>
      <c r="G202" s="20">
        <f>(G26+G45+G65+G84+G104+G123+G142+G161+G181+G201)/(IF(G26=0,0,1)+IF(G45=0,0,1)+IF(G65=0,0,1)+IF(G84=0,0,1)+IF(G104=0,0,1)+IF(G123=0,0,1)+IF(G142=0,0,1)+IF(G161=0,0,1)+IF(G181=0,0,1)+IF(G201=0,0,1))</f>
        <v>42.573999999999998</v>
      </c>
      <c r="H202" s="20">
        <f>(H26+H45+H65+H84+H104+H123+H142+H161+H181+H201)/(IF(H26=0,0,1)+IF(H45=0,0,1)+IF(H65=0,0,1)+IF(H84=0,0,1)+IF(H104=0,0,1)+IF(H123=0,0,1)+IF(H142=0,0,1)+IF(H161=0,0,1)+IF(H181=0,0,1)+IF(H201=0,0,1))</f>
        <v>42.823999999999998</v>
      </c>
      <c r="I202" s="20">
        <f>(I26+I45+I65+I84+I104+I123+I142+I161+I181+I201)/(IF(I26=0,0,1)+IF(I45=0,0,1)+IF(I65=0,0,1)+IF(I84=0,0,1)+IF(I104=0,0,1)+IF(I123=0,0,1)+IF(I142=0,0,1)+IF(I161=0,0,1)+IF(I181=0,0,1)+IF(I201=0,0,1))</f>
        <v>181.35899999999998</v>
      </c>
      <c r="J202" s="20">
        <f>(J26+J45+J65+J84+J104+J123+J142+J161+J181+J201)/(IF(J26=0,0,1)+IF(J45=0,0,1)+IF(J65=0,0,1)+IF(J84=0,0,1)+IF(J104=0,0,1)+IF(J123=0,0,1)+IF(J142=0,0,1)+IF(J161=0,0,1)+IF(J181=0,0,1)+IF(J201=0,0,1))</f>
        <v>1315.3</v>
      </c>
      <c r="K202" s="20"/>
      <c r="L202" s="20">
        <f>(L26+L45+L65+L84+L104+L123+L142+L161+L181+L201)/(IF(L26=0,0,1)+IF(L45=0,0,1)+IF(L65=0,0,1)+IF(L84=0,0,1)+IF(L104=0,0,1)+IF(L123=0,0,1)+IF(L142=0,0,1)+IF(L161=0,0,1)+IF(L181=0,0,1)+IF(L201=0,0,1))</f>
        <v>169.11</v>
      </c>
    </row>
  </sheetData>
  <mergeCells count="14">
    <mergeCell ref="C1:E1"/>
    <mergeCell ref="H1:K1"/>
    <mergeCell ref="H2:K2"/>
    <mergeCell ref="C45:D45"/>
    <mergeCell ref="C65:D65"/>
    <mergeCell ref="C84:D84"/>
    <mergeCell ref="C104:D104"/>
    <mergeCell ref="C26:D26"/>
    <mergeCell ref="C202:E202"/>
    <mergeCell ref="C201:D201"/>
    <mergeCell ref="C123:D123"/>
    <mergeCell ref="C142:D142"/>
    <mergeCell ref="C161:D161"/>
    <mergeCell ref="C181:D1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2024-09-10T04:04:59Z</dcterms:modified>
</cp:coreProperties>
</file>